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perez\Desktop\Pago a Proveedores excel sin firmas\Proveedores Julio\"/>
    </mc:Choice>
  </mc:AlternateContent>
  <xr:revisionPtr revIDLastSave="0" documentId="13_ncr:1_{BC7CE5D9-99DC-437F-8367-B1DD42963ADA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julio" sheetId="1" r:id="rId1"/>
    <sheet name="Hoja2" sheetId="2" r:id="rId2"/>
  </sheets>
  <definedNames>
    <definedName name="_xlnm._FilterDatabase" localSheetId="0" hidden="1">julio!$A$13:$M$93</definedName>
    <definedName name="_xlnm.Print_Area" localSheetId="0">julio!$A$1:$N$126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95" i="1" l="1"/>
  <c r="F9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15" i="1"/>
  <c r="H95" i="1" s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15" i="1"/>
  <c r="K95" i="1" s="1"/>
  <c r="J91" i="1"/>
  <c r="J92" i="1"/>
  <c r="J93" i="1"/>
  <c r="J16" i="1"/>
  <c r="J17" i="1"/>
  <c r="J95" i="1" s="1"/>
  <c r="J18" i="1"/>
  <c r="J19" i="1"/>
  <c r="J20" i="1"/>
  <c r="J21" i="1"/>
  <c r="J22" i="1"/>
  <c r="J23" i="1"/>
  <c r="J24" i="1"/>
  <c r="J25" i="1"/>
  <c r="J26" i="1"/>
  <c r="L26" i="1" s="1"/>
  <c r="J27" i="1"/>
  <c r="J28" i="1"/>
  <c r="J29" i="1"/>
  <c r="J30" i="1"/>
  <c r="L30" i="1" s="1"/>
  <c r="J31" i="1"/>
  <c r="L31" i="1" s="1"/>
  <c r="J32" i="1"/>
  <c r="J33" i="1"/>
  <c r="J34" i="1"/>
  <c r="J35" i="1"/>
  <c r="L35" i="1" s="1"/>
  <c r="J36" i="1"/>
  <c r="J37" i="1"/>
  <c r="J38" i="1"/>
  <c r="L38" i="1" s="1"/>
  <c r="J39" i="1"/>
  <c r="L39" i="1" s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L70" i="1" s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15" i="1"/>
  <c r="L15" i="1" s="1"/>
  <c r="L95" i="1" s="1"/>
</calcChain>
</file>

<file path=xl/sharedStrings.xml><?xml version="1.0" encoding="utf-8"?>
<sst xmlns="http://schemas.openxmlformats.org/spreadsheetml/2006/main" count="924" uniqueCount="153">
  <si>
    <t>No. De factura o comprobante</t>
  </si>
  <si>
    <t>Proveedor</t>
  </si>
  <si>
    <t>concepto</t>
  </si>
  <si>
    <t xml:space="preserve">Monto </t>
  </si>
  <si>
    <t>Estado</t>
  </si>
  <si>
    <t>atrasado</t>
  </si>
  <si>
    <t>pendiente</t>
  </si>
  <si>
    <t>Completo</t>
  </si>
  <si>
    <t>Fecha de</t>
  </si>
  <si>
    <t>factura</t>
  </si>
  <si>
    <t>registro</t>
  </si>
  <si>
    <t>Monto pagado</t>
  </si>
  <si>
    <t>a la fecha</t>
  </si>
  <si>
    <t>Monto</t>
  </si>
  <si>
    <t>facturado</t>
  </si>
  <si>
    <t xml:space="preserve">Fecha fin </t>
  </si>
  <si>
    <t>de factura</t>
  </si>
  <si>
    <t>REPÚBLICA DOMINICANA</t>
  </si>
  <si>
    <t>INSTITUTO NACIONAL DE FORMACIÓN TÉCNICO PROFESIONAL</t>
  </si>
  <si>
    <t>CONTRALORÍA GENERAL DE LA REPÚBLICA</t>
  </si>
  <si>
    <t>DIRECCIÓN UNIDADES DE AUDITORÍA INTERNA GUBERNAMENTAL</t>
  </si>
  <si>
    <t>Monto de</t>
  </si>
  <si>
    <t>la deuda</t>
  </si>
  <si>
    <t>B1500000462</t>
  </si>
  <si>
    <t>B1500000102</t>
  </si>
  <si>
    <t>B1500000103</t>
  </si>
  <si>
    <t>B1500008075</t>
  </si>
  <si>
    <t>B1500008076</t>
  </si>
  <si>
    <t>B1500003207</t>
  </si>
  <si>
    <t>B1500000488</t>
  </si>
  <si>
    <t>B1500000631</t>
  </si>
  <si>
    <t>B1500000632</t>
  </si>
  <si>
    <t>B1500000633</t>
  </si>
  <si>
    <t>B1500008080</t>
  </si>
  <si>
    <t>B1500000587</t>
  </si>
  <si>
    <t>B1500000104</t>
  </si>
  <si>
    <t>B1500008081</t>
  </si>
  <si>
    <t>B1500000520</t>
  </si>
  <si>
    <t>B1500000301</t>
  </si>
  <si>
    <t>B1500000302</t>
  </si>
  <si>
    <t>B1500003226</t>
  </si>
  <si>
    <t>B1500000467</t>
  </si>
  <si>
    <t>B1500000105</t>
  </si>
  <si>
    <t>B1500000354</t>
  </si>
  <si>
    <t>B1500003230</t>
  </si>
  <si>
    <t>B1500000106</t>
  </si>
  <si>
    <t>B1500000165</t>
  </si>
  <si>
    <t>B1500011302</t>
  </si>
  <si>
    <t>B1500000014</t>
  </si>
  <si>
    <t>B1500000166</t>
  </si>
  <si>
    <t>B1500000167</t>
  </si>
  <si>
    <t>B1500000197</t>
  </si>
  <si>
    <t>B1500008086</t>
  </si>
  <si>
    <t>B1500008087</t>
  </si>
  <si>
    <t>B1500008088</t>
  </si>
  <si>
    <t>B1500000525</t>
  </si>
  <si>
    <t>B1500000528</t>
  </si>
  <si>
    <t>B1500000634</t>
  </si>
  <si>
    <t>B1500000518</t>
  </si>
  <si>
    <t>B1500020594</t>
  </si>
  <si>
    <t>B1500020597</t>
  </si>
  <si>
    <t>B1500020595</t>
  </si>
  <si>
    <t>B1500000222</t>
  </si>
  <si>
    <t>B1500000266</t>
  </si>
  <si>
    <t>B1500000223</t>
  </si>
  <si>
    <t>B1500000447</t>
  </si>
  <si>
    <t>B1500003278</t>
  </si>
  <si>
    <t>B1500000087</t>
  </si>
  <si>
    <t>B1500023705</t>
  </si>
  <si>
    <t>B1500023706</t>
  </si>
  <si>
    <t>B1500023707</t>
  </si>
  <si>
    <t>B1500000496</t>
  </si>
  <si>
    <t>B1500000497</t>
  </si>
  <si>
    <t>B1500003295</t>
  </si>
  <si>
    <t>B1500008211</t>
  </si>
  <si>
    <t>B1500003297</t>
  </si>
  <si>
    <t>B1500003298</t>
  </si>
  <si>
    <t>B1500003299</t>
  </si>
  <si>
    <t>B1500000475</t>
  </si>
  <si>
    <t>B1500000155</t>
  </si>
  <si>
    <t>B1500004722</t>
  </si>
  <si>
    <t>B1500000109</t>
  </si>
  <si>
    <t>B1500000226</t>
  </si>
  <si>
    <t>B1500008212</t>
  </si>
  <si>
    <t>B1500000596</t>
  </si>
  <si>
    <t>B1500000559</t>
  </si>
  <si>
    <t>B1500011335</t>
  </si>
  <si>
    <t>B1500000542</t>
  </si>
  <si>
    <t>B1500000543</t>
  </si>
  <si>
    <t>B1500000168</t>
  </si>
  <si>
    <t>B1500000169</t>
  </si>
  <si>
    <t>B1500000170</t>
  </si>
  <si>
    <t>B1500023717</t>
  </si>
  <si>
    <t>B1500008213</t>
  </si>
  <si>
    <t>B1500008214</t>
  </si>
  <si>
    <t>B1500003307</t>
  </si>
  <si>
    <t>B1500000309</t>
  </si>
  <si>
    <t>B1500008243</t>
  </si>
  <si>
    <t>B1500008244</t>
  </si>
  <si>
    <t>B1500008245</t>
  </si>
  <si>
    <t>B1500000110</t>
  </si>
  <si>
    <t>INCEMESA</t>
  </si>
  <si>
    <t>OLR SOLUCIONES, SRL</t>
  </si>
  <si>
    <t>HIPERTIENDAS ZAGLUL</t>
  </si>
  <si>
    <t>PAPELERIA ROMANA, S.R.L.</t>
  </si>
  <si>
    <t>SUPLITEK, S.R.L.</t>
  </si>
  <si>
    <t>BH MOBILIARIO</t>
  </si>
  <si>
    <t>CDR PRODUCTOS, SRL</t>
  </si>
  <si>
    <t>GLODINET, SRL</t>
  </si>
  <si>
    <t>MABAZ, SRL</t>
  </si>
  <si>
    <t>EXTINTORES DEL CARIBE, SRL.</t>
  </si>
  <si>
    <t>SAUL ARGENIS CARABALLO</t>
  </si>
  <si>
    <t>BELLON, S.A.S.</t>
  </si>
  <si>
    <t>THIAMI SERVIAUTO, EIRL</t>
  </si>
  <si>
    <t>D &amp; G MERCANTIL, SRL</t>
  </si>
  <si>
    <t>MJP  PROMOTION GROUP</t>
  </si>
  <si>
    <t>CENTRO SPERT, SRL</t>
  </si>
  <si>
    <t>2P TECHNOLOGY, S.R.L.</t>
  </si>
  <si>
    <t>PLAZA LAMA</t>
  </si>
  <si>
    <t>VINKY COMERCIAL, S.R.L.</t>
  </si>
  <si>
    <t>M&amp;R TACTICALS, SRL</t>
  </si>
  <si>
    <t>SERVICENTRO DEL CARIBE AZUL</t>
  </si>
  <si>
    <t>FERQUIDO</t>
  </si>
  <si>
    <t>EM&amp;DO EMPRESA MEXICO DOMINICANA</t>
  </si>
  <si>
    <t>ENCAJES LA ROSARIO, S.R.L</t>
  </si>
  <si>
    <t>DISTRIBUIDORA PRISMA, S.R.L.</t>
  </si>
  <si>
    <t>MAYOL &amp; CO., SRL</t>
  </si>
  <si>
    <t>FERRETERIA JOSE S. MINAYA, SRL</t>
  </si>
  <si>
    <t>FL &amp; M COMERCIAL</t>
  </si>
  <si>
    <t>PRODUCTOS ELECTRICOS</t>
  </si>
  <si>
    <t>ARTICULOS PARA CURSOS</t>
  </si>
  <si>
    <t>PRODUCTOS PARA CURSOS</t>
  </si>
  <si>
    <t>EQUIPOS DE OFICINAS</t>
  </si>
  <si>
    <t>PRODUCTOS TECNOLOGICOS</t>
  </si>
  <si>
    <t>COMBUSTIBLE</t>
  </si>
  <si>
    <t>ARTICULOS DE SEGURIDAD</t>
  </si>
  <si>
    <t>MANTENIMINETOS DE EDIFICIOS</t>
  </si>
  <si>
    <t>VESTMENTA PERSONAL</t>
  </si>
  <si>
    <t>ELECTRODOMESTICO</t>
  </si>
  <si>
    <t>PRODUCTOS DE LIMPIEZA</t>
  </si>
  <si>
    <t>ACCESORIOS DE OFICINAS</t>
  </si>
  <si>
    <t>PRODUCTOS PARA FURMIGACION</t>
  </si>
  <si>
    <t>ARTICULOS TECNOLOGICOS</t>
  </si>
  <si>
    <t>PRODUCTOS PARA OFICINAS</t>
  </si>
  <si>
    <t>TOTAL GENERAL</t>
  </si>
  <si>
    <t>María Esther Ernest Jiménez</t>
  </si>
  <si>
    <t>Encargada Unidad Administrativa</t>
  </si>
  <si>
    <t>Ramón Antonio García Castro</t>
  </si>
  <si>
    <t>Director Regional Este</t>
  </si>
  <si>
    <t>X</t>
  </si>
  <si>
    <t>Maria Esther Ernest Jiménez</t>
  </si>
  <si>
    <t>RELACIÓN DE FACTURAS PENDIENTES DE PAGO AL 31 JULIO 2021</t>
  </si>
  <si>
    <t>DIRECCIÓN REGIONAL 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</si>
</sst>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dd/mm/yyyy;@"/>
    <numFmt numFmtId="166" formatCode="&quot;RD$&quot;#,##0.00;[Red]&quot;RD$&quot;#,##0.00"/>
    <numFmt numFmtId="167" formatCode="&quot;$&quot;#,##0.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INFOTEXT"/>
      <family val="1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name val="INFOTEXT"/>
      <family val="1"/>
    </font>
    <font>
      <sz val="11"/>
      <color theme="1"/>
      <name val="INFOTEXT"/>
      <family val="1"/>
    </font>
    <font>
      <b/>
      <sz val="11"/>
      <name val="INFOTEXT"/>
      <family val="1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9">
    <xf numFmtId="0" fontId="0" fillId="0" borderId="0" xfId="0"/>
    <xf numFmtId="165" fontId="4" fillId="3" borderId="15" xfId="0" applyNumberFormat="1" applyFont="1" applyFill="1" applyBorder="1" applyAlignment="1">
      <alignment horizontal="center"/>
    </xf>
    <xf numFmtId="0" fontId="4" fillId="3" borderId="15" xfId="0" applyFont="1" applyFill="1" applyBorder="1" applyAlignment="1">
      <alignment horizontal="right"/>
    </xf>
    <xf numFmtId="0" fontId="4" fillId="0" borderId="15" xfId="0" applyFont="1" applyFill="1" applyBorder="1" applyAlignment="1">
      <alignment horizontal="right"/>
    </xf>
    <xf numFmtId="0" fontId="4" fillId="3" borderId="1" xfId="0" applyFont="1" applyFill="1" applyBorder="1" applyAlignment="1">
      <alignment horizontal="right"/>
    </xf>
    <xf numFmtId="166" fontId="4" fillId="3" borderId="15" xfId="0" applyNumberFormat="1" applyFont="1" applyFill="1" applyBorder="1"/>
    <xf numFmtId="14" fontId="4" fillId="3" borderId="15" xfId="0" applyNumberFormat="1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164" fontId="4" fillId="3" borderId="15" xfId="1" applyFont="1" applyFill="1" applyBorder="1"/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165" fontId="4" fillId="3" borderId="16" xfId="0" applyNumberFormat="1" applyFont="1" applyFill="1" applyBorder="1" applyAlignment="1">
      <alignment horizontal="center"/>
    </xf>
    <xf numFmtId="0" fontId="4" fillId="3" borderId="16" xfId="0" applyFont="1" applyFill="1" applyBorder="1" applyAlignment="1">
      <alignment horizontal="right"/>
    </xf>
    <xf numFmtId="0" fontId="4" fillId="0" borderId="16" xfId="0" applyFont="1" applyFill="1" applyBorder="1" applyAlignment="1">
      <alignment horizontal="right"/>
    </xf>
    <xf numFmtId="0" fontId="4" fillId="3" borderId="11" xfId="0" applyFont="1" applyFill="1" applyBorder="1" applyAlignment="1">
      <alignment horizontal="right"/>
    </xf>
    <xf numFmtId="166" fontId="4" fillId="3" borderId="16" xfId="0" applyNumberFormat="1" applyFont="1" applyFill="1" applyBorder="1"/>
    <xf numFmtId="0" fontId="4" fillId="3" borderId="16" xfId="0" applyFont="1" applyFill="1" applyBorder="1" applyAlignment="1">
      <alignment horizontal="center" vertical="center"/>
    </xf>
    <xf numFmtId="164" fontId="4" fillId="3" borderId="16" xfId="1" applyFont="1" applyFill="1" applyBorder="1"/>
    <xf numFmtId="165" fontId="4" fillId="3" borderId="15" xfId="0" applyNumberFormat="1" applyFont="1" applyFill="1" applyBorder="1" applyAlignment="1">
      <alignment horizontal="right"/>
    </xf>
    <xf numFmtId="165" fontId="4" fillId="3" borderId="16" xfId="0" applyNumberFormat="1" applyFont="1" applyFill="1" applyBorder="1" applyAlignment="1">
      <alignment horizontal="right"/>
    </xf>
    <xf numFmtId="0" fontId="0" fillId="0" borderId="18" xfId="0" applyBorder="1"/>
    <xf numFmtId="167" fontId="6" fillId="3" borderId="18" xfId="0" applyNumberFormat="1" applyFont="1" applyFill="1" applyBorder="1" applyAlignment="1"/>
    <xf numFmtId="164" fontId="4" fillId="3" borderId="15" xfId="1" applyFont="1" applyFill="1" applyBorder="1" applyAlignment="1">
      <alignment horizontal="center"/>
    </xf>
    <xf numFmtId="165" fontId="6" fillId="3" borderId="17" xfId="0" applyNumberFormat="1" applyFont="1" applyFill="1" applyBorder="1" applyAlignment="1">
      <alignment horizontal="center"/>
    </xf>
    <xf numFmtId="165" fontId="6" fillId="3" borderId="18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10" fillId="0" borderId="0" xfId="0" applyFont="1"/>
    <xf numFmtId="0" fontId="11" fillId="0" borderId="0" xfId="0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2257426</xdr:colOff>
      <xdr:row>0</xdr:row>
      <xdr:rowOff>95251</xdr:rowOff>
    </xdr:from>
    <xdr:to>
      <xdr:col>5</xdr:col>
      <xdr:colOff>619126</xdr:colOff>
      <xdr:row>4</xdr:row>
      <xdr:rowOff>95251</xdr:rowOff>
    </xdr:to>
    <xdr:pic>
      <xdr:nvPicPr>
        <xdr:cNvPr id="2" name="Imagen 1" descr="Escudo de la República Dominicana - Wikipedia, la enciclopedia lib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6" y="9525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4</xdr:row>
      <xdr:rowOff>161925</xdr:rowOff>
    </xdr:from>
    <xdr:to>
      <xdr:col>2</xdr:col>
      <xdr:colOff>214498</xdr:colOff>
      <xdr:row>9</xdr:row>
      <xdr:rowOff>19050</xdr:rowOff>
    </xdr:to>
    <xdr:pic>
      <xdr:nvPicPr>
        <xdr:cNvPr id="3" name="Imagen 2" descr="▷ Infotep logo PNG y JPG | Actualizado e Imagen en Alta Resolución 202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6" y="923925"/>
          <a:ext cx="1138422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488461</xdr:colOff>
      <xdr:row>1</xdr:row>
      <xdr:rowOff>85480</xdr:rowOff>
    </xdr:from>
    <xdr:to>
      <xdr:col>11</xdr:col>
      <xdr:colOff>868973</xdr:colOff>
      <xdr:row>11</xdr:row>
      <xdr:rowOff>166467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/>
        </a:blip>
        <a:srcRect l="66106" t="2727" r="12278" b="76210"/>
        <a:stretch/>
      </xdr:blipFill>
      <xdr:spPr bwMode="auto">
        <a:xfrm>
          <a:off x="14885865" y="280865"/>
          <a:ext cx="3091473" cy="20348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247651</xdr:colOff>
      <xdr:row>4</xdr:row>
      <xdr:rowOff>46820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2533650" cy="808819"/>
        </a:xfrm>
        <a:prstGeom prst="rect">
          <a:avLst/>
        </a:prstGeom>
      </xdr:spPr>
    </xdr:pic>
    <xdr:clientData/>
  </xdr:twoCellAnchor>
  <xdr:twoCellAnchor editAs="oneCell">
    <xdr:from>
      <xdr:col>20</xdr:col>
      <xdr:colOff>542925</xdr:colOff>
      <xdr:row>25</xdr:row>
      <xdr:rowOff>124539</xdr:rowOff>
    </xdr:from>
    <xdr:to>
      <xdr:col>24</xdr:col>
      <xdr:colOff>57150</xdr:colOff>
      <xdr:row>30</xdr:row>
      <xdr:rowOff>102708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16400" y="4915614"/>
          <a:ext cx="2562225" cy="9306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M100"/>
  <sheetViews>
    <sheetView showGridLines="0" tabSelected="1" topLeftCell="A77" zoomScale="69" zoomScaleNormal="69" workbookViewId="0">
      <selection activeCell="D103" sqref="D103"/>
    </sheetView>
  </sheetViews>
  <sheetFormatPr baseColWidth="10" defaultRowHeight="15" x14ac:dyDescent="0.25"/>
  <cols>
    <col min="1" max="1" width="15" customWidth="1"/>
    <col min="2" max="2" width="14.140625" customWidth="1"/>
    <col min="3" max="3" width="32.85546875" customWidth="1"/>
    <col min="4" max="4" width="45.140625" customWidth="1"/>
    <col min="5" max="5" width="36" customWidth="1"/>
    <col min="6" max="6" width="20.28515625" customWidth="1"/>
    <col min="7" max="7" width="16.5703125" customWidth="1"/>
    <col min="8" max="8" width="18.85546875" customWidth="1"/>
    <col min="9" max="9" width="17.140625" customWidth="1"/>
    <col min="10" max="10" width="22" customWidth="1"/>
    <col min="11" max="11" width="18.7109375" customWidth="1"/>
    <col min="12" max="12" width="19.7109375" customWidth="1"/>
    <col min="13" max="13" width="13.7109375" customWidth="1"/>
  </cols>
  <sheetData>
    <row r="6" spans="1:13" x14ac:dyDescent="0.25">
      <c r="A6" s="42" t="s">
        <v>17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</row>
    <row r="7" spans="1:13" x14ac:dyDescent="0.25">
      <c r="A7" s="35" t="s">
        <v>18</v>
      </c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</row>
    <row r="8" spans="1:13" x14ac:dyDescent="0.25">
      <c r="A8" s="35" t="s">
        <v>19</v>
      </c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</row>
    <row r="9" spans="1:13" x14ac:dyDescent="0.25">
      <c r="A9" s="35" t="s">
        <v>20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</row>
    <row r="10" spans="1:13" x14ac:dyDescent="0.25">
      <c r="A10" s="35" t="s">
        <v>151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</row>
    <row r="11" spans="1:13" x14ac:dyDescent="0.25">
      <c r="A11" s="35" t="s">
        <v>152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</row>
    <row r="12" spans="1:13" ht="15.75" thickBot="1" x14ac:dyDescent="0.3"/>
    <row r="13" spans="1:13" ht="15.75" x14ac:dyDescent="0.25">
      <c r="A13" s="9" t="s">
        <v>8</v>
      </c>
      <c r="B13" s="10" t="s">
        <v>8</v>
      </c>
      <c r="C13" s="38" t="s">
        <v>0</v>
      </c>
      <c r="D13" s="40" t="s">
        <v>1</v>
      </c>
      <c r="E13" s="38" t="s">
        <v>2</v>
      </c>
      <c r="F13" s="9" t="s">
        <v>3</v>
      </c>
      <c r="G13" s="20" t="s">
        <v>15</v>
      </c>
      <c r="H13" s="12" t="s">
        <v>21</v>
      </c>
      <c r="I13" s="11" t="s">
        <v>11</v>
      </c>
      <c r="J13" s="12" t="s">
        <v>13</v>
      </c>
      <c r="K13" s="36" t="s">
        <v>4</v>
      </c>
      <c r="L13" s="36"/>
      <c r="M13" s="37"/>
    </row>
    <row r="14" spans="1:13" ht="21" customHeight="1" thickBot="1" x14ac:dyDescent="0.3">
      <c r="A14" s="13" t="s">
        <v>9</v>
      </c>
      <c r="B14" s="14" t="s">
        <v>10</v>
      </c>
      <c r="C14" s="39"/>
      <c r="D14" s="41"/>
      <c r="E14" s="39"/>
      <c r="F14" s="13" t="s">
        <v>14</v>
      </c>
      <c r="G14" s="19" t="s">
        <v>16</v>
      </c>
      <c r="H14" s="16" t="s">
        <v>22</v>
      </c>
      <c r="I14" s="15" t="s">
        <v>12</v>
      </c>
      <c r="J14" s="16" t="s">
        <v>6</v>
      </c>
      <c r="K14" s="17" t="s">
        <v>7</v>
      </c>
      <c r="L14" s="17" t="s">
        <v>6</v>
      </c>
      <c r="M14" s="18" t="s">
        <v>5</v>
      </c>
    </row>
    <row r="15" spans="1:13" ht="16.5" x14ac:dyDescent="0.3">
      <c r="A15" s="1">
        <v>44365</v>
      </c>
      <c r="B15" s="28">
        <f>A15</f>
        <v>44365</v>
      </c>
      <c r="C15" s="2" t="s">
        <v>23</v>
      </c>
      <c r="D15" s="3" t="s">
        <v>101</v>
      </c>
      <c r="E15" s="4" t="s">
        <v>129</v>
      </c>
      <c r="F15" s="5">
        <v>14574.99</v>
      </c>
      <c r="G15" s="6">
        <v>44414</v>
      </c>
      <c r="H15" s="8">
        <f>F15</f>
        <v>14574.99</v>
      </c>
      <c r="I15" s="8">
        <v>14574.99</v>
      </c>
      <c r="J15" s="8">
        <f>+F15-I15</f>
        <v>0</v>
      </c>
      <c r="K15" s="8">
        <f>I15</f>
        <v>14574.99</v>
      </c>
      <c r="L15" s="8">
        <f>J15</f>
        <v>0</v>
      </c>
      <c r="M15" s="8">
        <v>0</v>
      </c>
    </row>
    <row r="16" spans="1:13" ht="16.5" x14ac:dyDescent="0.3">
      <c r="A16" s="1">
        <v>44368</v>
      </c>
      <c r="B16" s="28">
        <f t="shared" ref="B16:B79" si="0">A16</f>
        <v>44368</v>
      </c>
      <c r="C16" s="2" t="s">
        <v>24</v>
      </c>
      <c r="D16" s="3" t="s">
        <v>102</v>
      </c>
      <c r="E16" s="4" t="s">
        <v>130</v>
      </c>
      <c r="F16" s="5">
        <v>1416</v>
      </c>
      <c r="G16" s="7"/>
      <c r="H16" s="8">
        <f t="shared" ref="H16:H79" si="1">F16</f>
        <v>1416</v>
      </c>
      <c r="I16" s="8"/>
      <c r="J16" s="8">
        <f t="shared" ref="J16:J79" si="2">+F16-I16</f>
        <v>1416</v>
      </c>
      <c r="K16" s="8">
        <f t="shared" ref="K16:K79" si="3">I16</f>
        <v>0</v>
      </c>
      <c r="L16" s="32" t="s">
        <v>149</v>
      </c>
      <c r="M16" s="8">
        <v>0</v>
      </c>
    </row>
    <row r="17" spans="1:13" ht="16.5" x14ac:dyDescent="0.3">
      <c r="A17" s="1">
        <v>44368</v>
      </c>
      <c r="B17" s="28">
        <f t="shared" si="0"/>
        <v>44368</v>
      </c>
      <c r="C17" s="2" t="s">
        <v>25</v>
      </c>
      <c r="D17" s="3" t="s">
        <v>102</v>
      </c>
      <c r="E17" s="4" t="s">
        <v>130</v>
      </c>
      <c r="F17" s="5">
        <v>3540</v>
      </c>
      <c r="G17" s="7"/>
      <c r="H17" s="8">
        <f t="shared" si="1"/>
        <v>3540</v>
      </c>
      <c r="I17" s="8"/>
      <c r="J17" s="8">
        <f t="shared" si="2"/>
        <v>3540</v>
      </c>
      <c r="K17" s="8">
        <f t="shared" si="3"/>
        <v>0</v>
      </c>
      <c r="L17" s="32" t="s">
        <v>149</v>
      </c>
      <c r="M17" s="8">
        <v>0</v>
      </c>
    </row>
    <row r="18" spans="1:13" ht="16.5" x14ac:dyDescent="0.3">
      <c r="A18" s="1">
        <v>44369</v>
      </c>
      <c r="B18" s="28">
        <f t="shared" si="0"/>
        <v>44369</v>
      </c>
      <c r="C18" s="2" t="s">
        <v>26</v>
      </c>
      <c r="D18" s="3" t="s">
        <v>103</v>
      </c>
      <c r="E18" s="4" t="s">
        <v>131</v>
      </c>
      <c r="F18" s="5">
        <v>31209</v>
      </c>
      <c r="G18" s="7"/>
      <c r="H18" s="8">
        <f t="shared" si="1"/>
        <v>31209</v>
      </c>
      <c r="I18" s="8"/>
      <c r="J18" s="8">
        <f t="shared" si="2"/>
        <v>31209</v>
      </c>
      <c r="K18" s="8">
        <f t="shared" si="3"/>
        <v>0</v>
      </c>
      <c r="L18" s="32" t="s">
        <v>149</v>
      </c>
      <c r="M18" s="8">
        <v>0</v>
      </c>
    </row>
    <row r="19" spans="1:13" ht="16.5" x14ac:dyDescent="0.3">
      <c r="A19" s="1">
        <v>44369</v>
      </c>
      <c r="B19" s="28">
        <f t="shared" si="0"/>
        <v>44369</v>
      </c>
      <c r="C19" s="2" t="s">
        <v>27</v>
      </c>
      <c r="D19" s="3" t="s">
        <v>103</v>
      </c>
      <c r="E19" s="4" t="s">
        <v>131</v>
      </c>
      <c r="F19" s="5">
        <v>5700</v>
      </c>
      <c r="G19" s="7"/>
      <c r="H19" s="8">
        <f t="shared" si="1"/>
        <v>5700</v>
      </c>
      <c r="I19" s="8"/>
      <c r="J19" s="8">
        <f t="shared" si="2"/>
        <v>5700</v>
      </c>
      <c r="K19" s="8">
        <f t="shared" si="3"/>
        <v>0</v>
      </c>
      <c r="L19" s="32" t="s">
        <v>149</v>
      </c>
      <c r="M19" s="8">
        <v>0</v>
      </c>
    </row>
    <row r="20" spans="1:13" ht="16.5" x14ac:dyDescent="0.3">
      <c r="A20" s="1">
        <v>44369</v>
      </c>
      <c r="B20" s="28">
        <f t="shared" si="0"/>
        <v>44369</v>
      </c>
      <c r="C20" s="2" t="s">
        <v>28</v>
      </c>
      <c r="D20" s="3" t="s">
        <v>104</v>
      </c>
      <c r="E20" s="4" t="s">
        <v>132</v>
      </c>
      <c r="F20" s="5">
        <v>30975</v>
      </c>
      <c r="G20" s="7"/>
      <c r="H20" s="8">
        <f t="shared" si="1"/>
        <v>30975</v>
      </c>
      <c r="I20" s="8"/>
      <c r="J20" s="8">
        <f t="shared" si="2"/>
        <v>30975</v>
      </c>
      <c r="K20" s="8">
        <f t="shared" si="3"/>
        <v>0</v>
      </c>
      <c r="L20" s="32" t="s">
        <v>149</v>
      </c>
      <c r="M20" s="8">
        <v>0</v>
      </c>
    </row>
    <row r="21" spans="1:13" ht="16.5" x14ac:dyDescent="0.3">
      <c r="A21" s="1">
        <v>44369</v>
      </c>
      <c r="B21" s="28">
        <f t="shared" si="0"/>
        <v>44369</v>
      </c>
      <c r="C21" s="2" t="s">
        <v>29</v>
      </c>
      <c r="D21" s="3" t="s">
        <v>105</v>
      </c>
      <c r="E21" s="4" t="s">
        <v>130</v>
      </c>
      <c r="F21" s="5">
        <v>70180.5</v>
      </c>
      <c r="G21" s="7"/>
      <c r="H21" s="8">
        <f t="shared" si="1"/>
        <v>70180.5</v>
      </c>
      <c r="I21" s="8"/>
      <c r="J21" s="8">
        <f t="shared" si="2"/>
        <v>70180.5</v>
      </c>
      <c r="K21" s="8">
        <f t="shared" si="3"/>
        <v>0</v>
      </c>
      <c r="L21" s="32" t="s">
        <v>149</v>
      </c>
      <c r="M21" s="8">
        <v>0</v>
      </c>
    </row>
    <row r="22" spans="1:13" ht="16.5" x14ac:dyDescent="0.3">
      <c r="A22" s="1">
        <v>44369</v>
      </c>
      <c r="B22" s="28">
        <f t="shared" si="0"/>
        <v>44369</v>
      </c>
      <c r="C22" s="2" t="s">
        <v>30</v>
      </c>
      <c r="D22" s="3" t="s">
        <v>106</v>
      </c>
      <c r="E22" s="4" t="s">
        <v>132</v>
      </c>
      <c r="F22" s="5">
        <v>45231.76</v>
      </c>
      <c r="G22" s="7"/>
      <c r="H22" s="8">
        <f t="shared" si="1"/>
        <v>45231.76</v>
      </c>
      <c r="I22" s="8"/>
      <c r="J22" s="8">
        <f t="shared" si="2"/>
        <v>45231.76</v>
      </c>
      <c r="K22" s="8">
        <f t="shared" si="3"/>
        <v>0</v>
      </c>
      <c r="L22" s="32" t="s">
        <v>149</v>
      </c>
      <c r="M22" s="8">
        <v>0</v>
      </c>
    </row>
    <row r="23" spans="1:13" ht="16.5" x14ac:dyDescent="0.3">
      <c r="A23" s="1">
        <v>44369</v>
      </c>
      <c r="B23" s="28">
        <f t="shared" si="0"/>
        <v>44369</v>
      </c>
      <c r="C23" s="2" t="s">
        <v>31</v>
      </c>
      <c r="D23" s="3" t="s">
        <v>106</v>
      </c>
      <c r="E23" s="4" t="s">
        <v>132</v>
      </c>
      <c r="F23" s="5">
        <v>91077.119999999995</v>
      </c>
      <c r="G23" s="7"/>
      <c r="H23" s="8">
        <f t="shared" si="1"/>
        <v>91077.119999999995</v>
      </c>
      <c r="I23" s="8"/>
      <c r="J23" s="8">
        <f t="shared" si="2"/>
        <v>91077.119999999995</v>
      </c>
      <c r="K23" s="8">
        <f t="shared" si="3"/>
        <v>0</v>
      </c>
      <c r="L23" s="32" t="s">
        <v>149</v>
      </c>
      <c r="M23" s="8">
        <v>0</v>
      </c>
    </row>
    <row r="24" spans="1:13" ht="16.5" x14ac:dyDescent="0.3">
      <c r="A24" s="1">
        <v>44369</v>
      </c>
      <c r="B24" s="28">
        <f t="shared" si="0"/>
        <v>44369</v>
      </c>
      <c r="C24" s="2" t="s">
        <v>32</v>
      </c>
      <c r="D24" s="3" t="s">
        <v>106</v>
      </c>
      <c r="E24" s="4" t="s">
        <v>132</v>
      </c>
      <c r="F24" s="5">
        <v>38554.85</v>
      </c>
      <c r="G24" s="7"/>
      <c r="H24" s="8">
        <f t="shared" si="1"/>
        <v>38554.85</v>
      </c>
      <c r="I24" s="8"/>
      <c r="J24" s="8">
        <f t="shared" si="2"/>
        <v>38554.85</v>
      </c>
      <c r="K24" s="8">
        <f t="shared" si="3"/>
        <v>0</v>
      </c>
      <c r="L24" s="32" t="s">
        <v>149</v>
      </c>
      <c r="M24" s="8">
        <v>0</v>
      </c>
    </row>
    <row r="25" spans="1:13" ht="16.5" x14ac:dyDescent="0.3">
      <c r="A25" s="1">
        <v>44370</v>
      </c>
      <c r="B25" s="28">
        <f t="shared" si="0"/>
        <v>44370</v>
      </c>
      <c r="C25" s="2" t="s">
        <v>33</v>
      </c>
      <c r="D25" s="3" t="s">
        <v>103</v>
      </c>
      <c r="E25" s="4" t="s">
        <v>131</v>
      </c>
      <c r="F25" s="5">
        <v>36763.65</v>
      </c>
      <c r="G25" s="7"/>
      <c r="H25" s="8">
        <f t="shared" si="1"/>
        <v>36763.65</v>
      </c>
      <c r="I25" s="8"/>
      <c r="J25" s="8">
        <f t="shared" si="2"/>
        <v>36763.65</v>
      </c>
      <c r="K25" s="8">
        <f t="shared" si="3"/>
        <v>0</v>
      </c>
      <c r="L25" s="32" t="s">
        <v>149</v>
      </c>
      <c r="M25" s="8">
        <v>0</v>
      </c>
    </row>
    <row r="26" spans="1:13" ht="16.5" x14ac:dyDescent="0.3">
      <c r="A26" s="1">
        <v>44370</v>
      </c>
      <c r="B26" s="28">
        <f t="shared" si="0"/>
        <v>44370</v>
      </c>
      <c r="C26" s="2" t="s">
        <v>34</v>
      </c>
      <c r="D26" s="3" t="s">
        <v>107</v>
      </c>
      <c r="E26" s="4" t="s">
        <v>131</v>
      </c>
      <c r="F26" s="5">
        <v>6726</v>
      </c>
      <c r="G26" s="6">
        <v>44399</v>
      </c>
      <c r="H26" s="8">
        <f t="shared" si="1"/>
        <v>6726</v>
      </c>
      <c r="I26" s="8">
        <v>6726</v>
      </c>
      <c r="J26" s="8">
        <f t="shared" si="2"/>
        <v>0</v>
      </c>
      <c r="K26" s="8">
        <f t="shared" si="3"/>
        <v>6726</v>
      </c>
      <c r="L26" s="8">
        <f t="shared" ref="L26:L70" si="4">J26</f>
        <v>0</v>
      </c>
      <c r="M26" s="8">
        <v>0</v>
      </c>
    </row>
    <row r="27" spans="1:13" ht="16.5" x14ac:dyDescent="0.3">
      <c r="A27" s="1">
        <v>44371</v>
      </c>
      <c r="B27" s="28">
        <f t="shared" si="0"/>
        <v>44371</v>
      </c>
      <c r="C27" s="2" t="s">
        <v>35</v>
      </c>
      <c r="D27" s="3" t="s">
        <v>102</v>
      </c>
      <c r="E27" s="4" t="s">
        <v>130</v>
      </c>
      <c r="F27" s="5">
        <v>71137.48</v>
      </c>
      <c r="G27" s="7"/>
      <c r="H27" s="8">
        <f t="shared" si="1"/>
        <v>71137.48</v>
      </c>
      <c r="I27" s="8"/>
      <c r="J27" s="8">
        <f t="shared" si="2"/>
        <v>71137.48</v>
      </c>
      <c r="K27" s="8">
        <f t="shared" si="3"/>
        <v>0</v>
      </c>
      <c r="L27" s="32" t="s">
        <v>149</v>
      </c>
      <c r="M27" s="8">
        <v>0</v>
      </c>
    </row>
    <row r="28" spans="1:13" ht="16.5" x14ac:dyDescent="0.3">
      <c r="A28" s="1">
        <v>44371</v>
      </c>
      <c r="B28" s="28">
        <f t="shared" si="0"/>
        <v>44371</v>
      </c>
      <c r="C28" s="2" t="s">
        <v>36</v>
      </c>
      <c r="D28" s="3" t="s">
        <v>103</v>
      </c>
      <c r="E28" s="4" t="s">
        <v>131</v>
      </c>
      <c r="F28" s="5">
        <v>17581.3</v>
      </c>
      <c r="G28" s="7"/>
      <c r="H28" s="8">
        <f t="shared" si="1"/>
        <v>17581.3</v>
      </c>
      <c r="I28" s="8"/>
      <c r="J28" s="8">
        <f t="shared" si="2"/>
        <v>17581.3</v>
      </c>
      <c r="K28" s="8">
        <f t="shared" si="3"/>
        <v>0</v>
      </c>
      <c r="L28" s="32" t="s">
        <v>149</v>
      </c>
      <c r="M28" s="8">
        <v>0</v>
      </c>
    </row>
    <row r="29" spans="1:13" ht="16.5" x14ac:dyDescent="0.3">
      <c r="A29" s="1">
        <v>44371</v>
      </c>
      <c r="B29" s="28">
        <f t="shared" si="0"/>
        <v>44371</v>
      </c>
      <c r="C29" s="2" t="s">
        <v>37</v>
      </c>
      <c r="D29" s="3" t="s">
        <v>108</v>
      </c>
      <c r="E29" s="4" t="s">
        <v>133</v>
      </c>
      <c r="F29" s="5">
        <v>78175</v>
      </c>
      <c r="G29" s="7"/>
      <c r="H29" s="8">
        <f t="shared" si="1"/>
        <v>78175</v>
      </c>
      <c r="I29" s="8"/>
      <c r="J29" s="8">
        <f t="shared" si="2"/>
        <v>78175</v>
      </c>
      <c r="K29" s="8">
        <f t="shared" si="3"/>
        <v>0</v>
      </c>
      <c r="L29" s="32" t="s">
        <v>149</v>
      </c>
      <c r="M29" s="8">
        <v>0</v>
      </c>
    </row>
    <row r="30" spans="1:13" ht="16.5" x14ac:dyDescent="0.3">
      <c r="A30" s="1">
        <v>44375</v>
      </c>
      <c r="B30" s="28">
        <f t="shared" si="0"/>
        <v>44375</v>
      </c>
      <c r="C30" s="2" t="s">
        <v>38</v>
      </c>
      <c r="D30" s="3" t="s">
        <v>109</v>
      </c>
      <c r="E30" s="4" t="s">
        <v>134</v>
      </c>
      <c r="F30" s="5">
        <v>2871.6</v>
      </c>
      <c r="G30" s="6">
        <v>44414</v>
      </c>
      <c r="H30" s="8">
        <f t="shared" si="1"/>
        <v>2871.6</v>
      </c>
      <c r="I30" s="8">
        <v>2871.6</v>
      </c>
      <c r="J30" s="8">
        <f t="shared" si="2"/>
        <v>0</v>
      </c>
      <c r="K30" s="8">
        <f t="shared" si="3"/>
        <v>2871.6</v>
      </c>
      <c r="L30" s="8">
        <f t="shared" si="4"/>
        <v>0</v>
      </c>
      <c r="M30" s="8">
        <v>0</v>
      </c>
    </row>
    <row r="31" spans="1:13" ht="16.5" x14ac:dyDescent="0.3">
      <c r="A31" s="1">
        <v>44375</v>
      </c>
      <c r="B31" s="28">
        <f t="shared" si="0"/>
        <v>44375</v>
      </c>
      <c r="C31" s="2" t="s">
        <v>39</v>
      </c>
      <c r="D31" s="3" t="s">
        <v>109</v>
      </c>
      <c r="E31" s="4" t="s">
        <v>134</v>
      </c>
      <c r="F31" s="5">
        <v>7179</v>
      </c>
      <c r="G31" s="6">
        <v>44414</v>
      </c>
      <c r="H31" s="8">
        <f t="shared" si="1"/>
        <v>7179</v>
      </c>
      <c r="I31" s="8">
        <v>7179</v>
      </c>
      <c r="J31" s="8">
        <f t="shared" si="2"/>
        <v>0</v>
      </c>
      <c r="K31" s="8">
        <f t="shared" si="3"/>
        <v>7179</v>
      </c>
      <c r="L31" s="8">
        <f t="shared" si="4"/>
        <v>0</v>
      </c>
      <c r="M31" s="8">
        <v>0</v>
      </c>
    </row>
    <row r="32" spans="1:13" ht="16.5" x14ac:dyDescent="0.3">
      <c r="A32" s="1">
        <v>44375</v>
      </c>
      <c r="B32" s="28">
        <f t="shared" si="0"/>
        <v>44375</v>
      </c>
      <c r="C32" s="2" t="s">
        <v>40</v>
      </c>
      <c r="D32" s="3" t="s">
        <v>104</v>
      </c>
      <c r="E32" s="4" t="s">
        <v>132</v>
      </c>
      <c r="F32" s="5">
        <v>6399.99</v>
      </c>
      <c r="G32" s="7"/>
      <c r="H32" s="8">
        <f t="shared" si="1"/>
        <v>6399.99</v>
      </c>
      <c r="I32" s="8"/>
      <c r="J32" s="8">
        <f t="shared" si="2"/>
        <v>6399.99</v>
      </c>
      <c r="K32" s="8">
        <f t="shared" si="3"/>
        <v>0</v>
      </c>
      <c r="L32" s="32" t="s">
        <v>149</v>
      </c>
      <c r="M32" s="8">
        <v>0</v>
      </c>
    </row>
    <row r="33" spans="1:13" ht="16.5" x14ac:dyDescent="0.3">
      <c r="A33" s="1">
        <v>44375</v>
      </c>
      <c r="B33" s="28">
        <f t="shared" si="0"/>
        <v>44375</v>
      </c>
      <c r="C33" s="2" t="s">
        <v>41</v>
      </c>
      <c r="D33" s="3" t="s">
        <v>101</v>
      </c>
      <c r="E33" s="4" t="s">
        <v>129</v>
      </c>
      <c r="F33" s="5">
        <v>18920</v>
      </c>
      <c r="G33" s="6"/>
      <c r="H33" s="8">
        <f t="shared" si="1"/>
        <v>18920</v>
      </c>
      <c r="I33" s="8"/>
      <c r="J33" s="8">
        <f t="shared" si="2"/>
        <v>18920</v>
      </c>
      <c r="K33" s="8">
        <f t="shared" si="3"/>
        <v>0</v>
      </c>
      <c r="L33" s="32" t="s">
        <v>149</v>
      </c>
      <c r="M33" s="8">
        <v>0</v>
      </c>
    </row>
    <row r="34" spans="1:13" ht="16.5" x14ac:dyDescent="0.3">
      <c r="A34" s="1">
        <v>44375</v>
      </c>
      <c r="B34" s="28">
        <f t="shared" si="0"/>
        <v>44375</v>
      </c>
      <c r="C34" s="2" t="s">
        <v>42</v>
      </c>
      <c r="D34" s="3" t="s">
        <v>102</v>
      </c>
      <c r="E34" s="4" t="s">
        <v>130</v>
      </c>
      <c r="F34" s="5">
        <v>50229.06</v>
      </c>
      <c r="G34" s="7"/>
      <c r="H34" s="8">
        <f t="shared" si="1"/>
        <v>50229.06</v>
      </c>
      <c r="I34" s="8"/>
      <c r="J34" s="8">
        <f t="shared" si="2"/>
        <v>50229.06</v>
      </c>
      <c r="K34" s="8">
        <f t="shared" si="3"/>
        <v>0</v>
      </c>
      <c r="L34" s="32" t="s">
        <v>149</v>
      </c>
      <c r="M34" s="8">
        <v>0</v>
      </c>
    </row>
    <row r="35" spans="1:13" ht="16.5" x14ac:dyDescent="0.3">
      <c r="A35" s="1">
        <v>44375</v>
      </c>
      <c r="B35" s="28">
        <f t="shared" si="0"/>
        <v>44375</v>
      </c>
      <c r="C35" s="2" t="s">
        <v>43</v>
      </c>
      <c r="D35" s="3" t="s">
        <v>110</v>
      </c>
      <c r="E35" s="4" t="s">
        <v>135</v>
      </c>
      <c r="F35" s="5">
        <v>88500</v>
      </c>
      <c r="G35" s="6">
        <v>44414</v>
      </c>
      <c r="H35" s="8">
        <f t="shared" si="1"/>
        <v>88500</v>
      </c>
      <c r="I35" s="8">
        <v>88500</v>
      </c>
      <c r="J35" s="8">
        <f t="shared" si="2"/>
        <v>0</v>
      </c>
      <c r="K35" s="8">
        <f t="shared" si="3"/>
        <v>88500</v>
      </c>
      <c r="L35" s="8">
        <f t="shared" si="4"/>
        <v>0</v>
      </c>
      <c r="M35" s="8">
        <v>0</v>
      </c>
    </row>
    <row r="36" spans="1:13" ht="16.5" x14ac:dyDescent="0.3">
      <c r="A36" s="1">
        <v>44376</v>
      </c>
      <c r="B36" s="28">
        <f t="shared" si="0"/>
        <v>44376</v>
      </c>
      <c r="C36" s="2" t="s">
        <v>44</v>
      </c>
      <c r="D36" s="3" t="s">
        <v>104</v>
      </c>
      <c r="E36" s="4" t="s">
        <v>132</v>
      </c>
      <c r="F36" s="5">
        <v>11000</v>
      </c>
      <c r="G36" s="7"/>
      <c r="H36" s="8">
        <f t="shared" si="1"/>
        <v>11000</v>
      </c>
      <c r="I36" s="8"/>
      <c r="J36" s="8">
        <f t="shared" si="2"/>
        <v>11000</v>
      </c>
      <c r="K36" s="8">
        <f t="shared" si="3"/>
        <v>0</v>
      </c>
      <c r="L36" s="32" t="s">
        <v>149</v>
      </c>
      <c r="M36" s="8">
        <v>0</v>
      </c>
    </row>
    <row r="37" spans="1:13" ht="16.5" x14ac:dyDescent="0.3">
      <c r="A37" s="1">
        <v>44376</v>
      </c>
      <c r="B37" s="28">
        <f t="shared" si="0"/>
        <v>44376</v>
      </c>
      <c r="C37" s="2" t="s">
        <v>45</v>
      </c>
      <c r="D37" s="3" t="s">
        <v>102</v>
      </c>
      <c r="E37" s="4" t="s">
        <v>130</v>
      </c>
      <c r="F37" s="5">
        <v>9395.16</v>
      </c>
      <c r="G37" s="7"/>
      <c r="H37" s="8">
        <f t="shared" si="1"/>
        <v>9395.16</v>
      </c>
      <c r="I37" s="8"/>
      <c r="J37" s="8">
        <f t="shared" si="2"/>
        <v>9395.16</v>
      </c>
      <c r="K37" s="8">
        <f t="shared" si="3"/>
        <v>0</v>
      </c>
      <c r="L37" s="32" t="s">
        <v>149</v>
      </c>
      <c r="M37" s="8">
        <v>0</v>
      </c>
    </row>
    <row r="38" spans="1:13" ht="16.5" x14ac:dyDescent="0.3">
      <c r="A38" s="1">
        <v>44377</v>
      </c>
      <c r="B38" s="28">
        <f t="shared" si="0"/>
        <v>44377</v>
      </c>
      <c r="C38" s="2" t="s">
        <v>46</v>
      </c>
      <c r="D38" s="3" t="s">
        <v>111</v>
      </c>
      <c r="E38" s="4" t="s">
        <v>136</v>
      </c>
      <c r="F38" s="5">
        <v>30600</v>
      </c>
      <c r="G38" s="6">
        <v>44377</v>
      </c>
      <c r="H38" s="8">
        <f t="shared" si="1"/>
        <v>30600</v>
      </c>
      <c r="I38" s="8">
        <v>30600</v>
      </c>
      <c r="J38" s="8">
        <f t="shared" si="2"/>
        <v>0</v>
      </c>
      <c r="K38" s="8">
        <f t="shared" si="3"/>
        <v>30600</v>
      </c>
      <c r="L38" s="8">
        <f t="shared" si="4"/>
        <v>0</v>
      </c>
      <c r="M38" s="8">
        <v>0</v>
      </c>
    </row>
    <row r="39" spans="1:13" ht="16.5" x14ac:dyDescent="0.3">
      <c r="A39" s="1">
        <v>44377</v>
      </c>
      <c r="B39" s="28">
        <f t="shared" si="0"/>
        <v>44377</v>
      </c>
      <c r="C39" s="2" t="s">
        <v>47</v>
      </c>
      <c r="D39" s="3" t="s">
        <v>112</v>
      </c>
      <c r="E39" s="4" t="s">
        <v>130</v>
      </c>
      <c r="F39" s="5">
        <v>21400</v>
      </c>
      <c r="G39" s="6">
        <v>44407</v>
      </c>
      <c r="H39" s="8">
        <f t="shared" si="1"/>
        <v>21400</v>
      </c>
      <c r="I39" s="8">
        <v>21400</v>
      </c>
      <c r="J39" s="8">
        <f t="shared" si="2"/>
        <v>0</v>
      </c>
      <c r="K39" s="8">
        <f t="shared" si="3"/>
        <v>21400</v>
      </c>
      <c r="L39" s="8">
        <f t="shared" si="4"/>
        <v>0</v>
      </c>
      <c r="M39" s="8">
        <v>0</v>
      </c>
    </row>
    <row r="40" spans="1:13" ht="16.5" x14ac:dyDescent="0.3">
      <c r="A40" s="1">
        <v>44378</v>
      </c>
      <c r="B40" s="28">
        <f t="shared" si="0"/>
        <v>44378</v>
      </c>
      <c r="C40" s="2" t="s">
        <v>48</v>
      </c>
      <c r="D40" s="3" t="s">
        <v>113</v>
      </c>
      <c r="E40" s="4" t="s">
        <v>130</v>
      </c>
      <c r="F40" s="5">
        <v>17000</v>
      </c>
      <c r="G40" s="7"/>
      <c r="H40" s="8">
        <f t="shared" si="1"/>
        <v>17000</v>
      </c>
      <c r="I40" s="8"/>
      <c r="J40" s="8">
        <f t="shared" si="2"/>
        <v>17000</v>
      </c>
      <c r="K40" s="8">
        <f t="shared" si="3"/>
        <v>0</v>
      </c>
      <c r="L40" s="32" t="s">
        <v>149</v>
      </c>
      <c r="M40" s="8">
        <v>0</v>
      </c>
    </row>
    <row r="41" spans="1:13" ht="16.5" x14ac:dyDescent="0.3">
      <c r="A41" s="1">
        <v>44378</v>
      </c>
      <c r="B41" s="28">
        <f t="shared" si="0"/>
        <v>44378</v>
      </c>
      <c r="C41" s="2" t="s">
        <v>49</v>
      </c>
      <c r="D41" s="3" t="s">
        <v>114</v>
      </c>
      <c r="E41" s="4" t="s">
        <v>130</v>
      </c>
      <c r="F41" s="5">
        <v>10897.42</v>
      </c>
      <c r="G41" s="7"/>
      <c r="H41" s="8">
        <f t="shared" si="1"/>
        <v>10897.42</v>
      </c>
      <c r="I41" s="8"/>
      <c r="J41" s="8">
        <f t="shared" si="2"/>
        <v>10897.42</v>
      </c>
      <c r="K41" s="8">
        <f t="shared" si="3"/>
        <v>0</v>
      </c>
      <c r="L41" s="32" t="s">
        <v>149</v>
      </c>
      <c r="M41" s="8">
        <v>0</v>
      </c>
    </row>
    <row r="42" spans="1:13" ht="16.5" x14ac:dyDescent="0.3">
      <c r="A42" s="1">
        <v>44378</v>
      </c>
      <c r="B42" s="28">
        <f t="shared" si="0"/>
        <v>44378</v>
      </c>
      <c r="C42" s="2" t="s">
        <v>50</v>
      </c>
      <c r="D42" s="3" t="s">
        <v>114</v>
      </c>
      <c r="E42" s="4" t="s">
        <v>130</v>
      </c>
      <c r="F42" s="5">
        <v>7681.8</v>
      </c>
      <c r="G42" s="7"/>
      <c r="H42" s="8">
        <f t="shared" si="1"/>
        <v>7681.8</v>
      </c>
      <c r="I42" s="8"/>
      <c r="J42" s="8">
        <f t="shared" si="2"/>
        <v>7681.8</v>
      </c>
      <c r="K42" s="8">
        <f t="shared" si="3"/>
        <v>0</v>
      </c>
      <c r="L42" s="32" t="s">
        <v>149</v>
      </c>
      <c r="M42" s="8">
        <v>0</v>
      </c>
    </row>
    <row r="43" spans="1:13" ht="16.5" x14ac:dyDescent="0.3">
      <c r="A43" s="1">
        <v>44378</v>
      </c>
      <c r="B43" s="28">
        <f t="shared" si="0"/>
        <v>44378</v>
      </c>
      <c r="C43" s="2" t="s">
        <v>51</v>
      </c>
      <c r="D43" s="3" t="s">
        <v>115</v>
      </c>
      <c r="E43" s="4" t="s">
        <v>137</v>
      </c>
      <c r="F43" s="5">
        <v>77632.2</v>
      </c>
      <c r="G43" s="7"/>
      <c r="H43" s="8">
        <f t="shared" si="1"/>
        <v>77632.2</v>
      </c>
      <c r="I43" s="8"/>
      <c r="J43" s="8">
        <f t="shared" si="2"/>
        <v>77632.2</v>
      </c>
      <c r="K43" s="8">
        <f t="shared" si="3"/>
        <v>0</v>
      </c>
      <c r="L43" s="32" t="s">
        <v>149</v>
      </c>
      <c r="M43" s="8">
        <v>0</v>
      </c>
    </row>
    <row r="44" spans="1:13" ht="16.5" x14ac:dyDescent="0.3">
      <c r="A44" s="1">
        <v>44378</v>
      </c>
      <c r="B44" s="28">
        <f t="shared" si="0"/>
        <v>44378</v>
      </c>
      <c r="C44" s="2" t="s">
        <v>52</v>
      </c>
      <c r="D44" s="3" t="s">
        <v>103</v>
      </c>
      <c r="E44" s="4" t="s">
        <v>131</v>
      </c>
      <c r="F44" s="5">
        <v>17801.349999999999</v>
      </c>
      <c r="G44" s="7"/>
      <c r="H44" s="8">
        <f t="shared" si="1"/>
        <v>17801.349999999999</v>
      </c>
      <c r="I44" s="8"/>
      <c r="J44" s="8">
        <f t="shared" si="2"/>
        <v>17801.349999999999</v>
      </c>
      <c r="K44" s="8">
        <f t="shared" si="3"/>
        <v>0</v>
      </c>
      <c r="L44" s="32" t="s">
        <v>149</v>
      </c>
      <c r="M44" s="8">
        <v>0</v>
      </c>
    </row>
    <row r="45" spans="1:13" ht="16.5" x14ac:dyDescent="0.3">
      <c r="A45" s="1">
        <v>44378</v>
      </c>
      <c r="B45" s="28">
        <f t="shared" si="0"/>
        <v>44378</v>
      </c>
      <c r="C45" s="2" t="s">
        <v>53</v>
      </c>
      <c r="D45" s="3" t="s">
        <v>103</v>
      </c>
      <c r="E45" s="4" t="s">
        <v>131</v>
      </c>
      <c r="F45" s="5">
        <v>345.78</v>
      </c>
      <c r="G45" s="7"/>
      <c r="H45" s="8">
        <f t="shared" si="1"/>
        <v>345.78</v>
      </c>
      <c r="I45" s="8"/>
      <c r="J45" s="8">
        <f t="shared" si="2"/>
        <v>345.78</v>
      </c>
      <c r="K45" s="8">
        <f t="shared" si="3"/>
        <v>0</v>
      </c>
      <c r="L45" s="32" t="s">
        <v>149</v>
      </c>
      <c r="M45" s="8">
        <v>0</v>
      </c>
    </row>
    <row r="46" spans="1:13" ht="16.5" x14ac:dyDescent="0.3">
      <c r="A46" s="1">
        <v>44378</v>
      </c>
      <c r="B46" s="28">
        <f t="shared" si="0"/>
        <v>44378</v>
      </c>
      <c r="C46" s="2" t="s">
        <v>54</v>
      </c>
      <c r="D46" s="3" t="s">
        <v>103</v>
      </c>
      <c r="E46" s="4" t="s">
        <v>131</v>
      </c>
      <c r="F46" s="5">
        <v>20010.32</v>
      </c>
      <c r="G46" s="7"/>
      <c r="H46" s="8">
        <f t="shared" si="1"/>
        <v>20010.32</v>
      </c>
      <c r="I46" s="8"/>
      <c r="J46" s="8">
        <f t="shared" si="2"/>
        <v>20010.32</v>
      </c>
      <c r="K46" s="8">
        <f t="shared" si="3"/>
        <v>0</v>
      </c>
      <c r="L46" s="32" t="s">
        <v>149</v>
      </c>
      <c r="M46" s="8">
        <v>0</v>
      </c>
    </row>
    <row r="47" spans="1:13" ht="16.5" x14ac:dyDescent="0.3">
      <c r="A47" s="1">
        <v>44378</v>
      </c>
      <c r="B47" s="28">
        <f t="shared" si="0"/>
        <v>44378</v>
      </c>
      <c r="C47" s="2" t="s">
        <v>55</v>
      </c>
      <c r="D47" s="3" t="s">
        <v>108</v>
      </c>
      <c r="E47" s="4" t="s">
        <v>133</v>
      </c>
      <c r="F47" s="5">
        <v>73455</v>
      </c>
      <c r="G47" s="7"/>
      <c r="H47" s="8">
        <f t="shared" si="1"/>
        <v>73455</v>
      </c>
      <c r="I47" s="8"/>
      <c r="J47" s="8">
        <f t="shared" si="2"/>
        <v>73455</v>
      </c>
      <c r="K47" s="8">
        <f t="shared" si="3"/>
        <v>0</v>
      </c>
      <c r="L47" s="32" t="s">
        <v>149</v>
      </c>
      <c r="M47" s="8">
        <v>0</v>
      </c>
    </row>
    <row r="48" spans="1:13" ht="16.5" x14ac:dyDescent="0.3">
      <c r="A48" s="1">
        <v>44382</v>
      </c>
      <c r="B48" s="28">
        <f t="shared" si="0"/>
        <v>44382</v>
      </c>
      <c r="C48" s="2" t="s">
        <v>56</v>
      </c>
      <c r="D48" s="3" t="s">
        <v>108</v>
      </c>
      <c r="E48" s="4" t="s">
        <v>133</v>
      </c>
      <c r="F48" s="5">
        <v>7965</v>
      </c>
      <c r="G48" s="7"/>
      <c r="H48" s="8">
        <f t="shared" si="1"/>
        <v>7965</v>
      </c>
      <c r="I48" s="8"/>
      <c r="J48" s="8">
        <f t="shared" si="2"/>
        <v>7965</v>
      </c>
      <c r="K48" s="8">
        <f t="shared" si="3"/>
        <v>0</v>
      </c>
      <c r="L48" s="32" t="s">
        <v>149</v>
      </c>
      <c r="M48" s="8">
        <v>0</v>
      </c>
    </row>
    <row r="49" spans="1:13" ht="16.5" x14ac:dyDescent="0.3">
      <c r="A49" s="1">
        <v>44382</v>
      </c>
      <c r="B49" s="28">
        <f t="shared" si="0"/>
        <v>44382</v>
      </c>
      <c r="C49" s="2" t="s">
        <v>57</v>
      </c>
      <c r="D49" s="3" t="s">
        <v>116</v>
      </c>
      <c r="E49" s="4" t="s">
        <v>132</v>
      </c>
      <c r="F49" s="5">
        <v>68021.009999999995</v>
      </c>
      <c r="G49" s="7"/>
      <c r="H49" s="8">
        <f t="shared" si="1"/>
        <v>68021.009999999995</v>
      </c>
      <c r="I49" s="8"/>
      <c r="J49" s="8">
        <f t="shared" si="2"/>
        <v>68021.009999999995</v>
      </c>
      <c r="K49" s="8">
        <f t="shared" si="3"/>
        <v>0</v>
      </c>
      <c r="L49" s="32" t="s">
        <v>149</v>
      </c>
      <c r="M49" s="8">
        <v>0</v>
      </c>
    </row>
    <row r="50" spans="1:13" ht="16.5" x14ac:dyDescent="0.3">
      <c r="A50" s="1">
        <v>44384</v>
      </c>
      <c r="B50" s="28">
        <f t="shared" si="0"/>
        <v>44384</v>
      </c>
      <c r="C50" s="2" t="s">
        <v>58</v>
      </c>
      <c r="D50" s="3" t="s">
        <v>117</v>
      </c>
      <c r="E50" s="4" t="s">
        <v>133</v>
      </c>
      <c r="F50" s="5">
        <v>3953</v>
      </c>
      <c r="G50" s="6"/>
      <c r="H50" s="8">
        <f t="shared" si="1"/>
        <v>3953</v>
      </c>
      <c r="I50" s="8"/>
      <c r="J50" s="8">
        <f t="shared" si="2"/>
        <v>3953</v>
      </c>
      <c r="K50" s="8">
        <f t="shared" si="3"/>
        <v>0</v>
      </c>
      <c r="L50" s="32" t="s">
        <v>149</v>
      </c>
      <c r="M50" s="8">
        <v>0</v>
      </c>
    </row>
    <row r="51" spans="1:13" ht="16.5" x14ac:dyDescent="0.3">
      <c r="A51" s="1">
        <v>44384</v>
      </c>
      <c r="B51" s="28">
        <f t="shared" si="0"/>
        <v>44384</v>
      </c>
      <c r="C51" s="2" t="s">
        <v>59</v>
      </c>
      <c r="D51" s="3" t="s">
        <v>118</v>
      </c>
      <c r="E51" s="4" t="s">
        <v>138</v>
      </c>
      <c r="F51" s="5">
        <v>25880</v>
      </c>
      <c r="G51" s="7"/>
      <c r="H51" s="8">
        <f t="shared" si="1"/>
        <v>25880</v>
      </c>
      <c r="I51" s="8"/>
      <c r="J51" s="8">
        <f t="shared" si="2"/>
        <v>25880</v>
      </c>
      <c r="K51" s="8">
        <f t="shared" si="3"/>
        <v>0</v>
      </c>
      <c r="L51" s="32" t="s">
        <v>149</v>
      </c>
      <c r="M51" s="8">
        <v>0</v>
      </c>
    </row>
    <row r="52" spans="1:13" ht="16.5" x14ac:dyDescent="0.3">
      <c r="A52" s="1">
        <v>44384</v>
      </c>
      <c r="B52" s="28">
        <f t="shared" si="0"/>
        <v>44384</v>
      </c>
      <c r="C52" s="2" t="s">
        <v>60</v>
      </c>
      <c r="D52" s="3" t="s">
        <v>118</v>
      </c>
      <c r="E52" s="4" t="s">
        <v>138</v>
      </c>
      <c r="F52" s="5">
        <v>7795</v>
      </c>
      <c r="G52" s="7"/>
      <c r="H52" s="8">
        <f t="shared" si="1"/>
        <v>7795</v>
      </c>
      <c r="I52" s="8"/>
      <c r="J52" s="8">
        <f t="shared" si="2"/>
        <v>7795</v>
      </c>
      <c r="K52" s="8">
        <f t="shared" si="3"/>
        <v>0</v>
      </c>
      <c r="L52" s="32" t="s">
        <v>149</v>
      </c>
      <c r="M52" s="8">
        <v>0</v>
      </c>
    </row>
    <row r="53" spans="1:13" ht="16.5" x14ac:dyDescent="0.3">
      <c r="A53" s="1">
        <v>44384</v>
      </c>
      <c r="B53" s="28">
        <f t="shared" si="0"/>
        <v>44384</v>
      </c>
      <c r="C53" s="2" t="s">
        <v>61</v>
      </c>
      <c r="D53" s="3" t="s">
        <v>118</v>
      </c>
      <c r="E53" s="4" t="s">
        <v>138</v>
      </c>
      <c r="F53" s="5">
        <v>12695</v>
      </c>
      <c r="G53" s="7"/>
      <c r="H53" s="8">
        <f t="shared" si="1"/>
        <v>12695</v>
      </c>
      <c r="I53" s="8"/>
      <c r="J53" s="8">
        <f t="shared" si="2"/>
        <v>12695</v>
      </c>
      <c r="K53" s="8">
        <f t="shared" si="3"/>
        <v>0</v>
      </c>
      <c r="L53" s="32" t="s">
        <v>149</v>
      </c>
      <c r="M53" s="8">
        <v>0</v>
      </c>
    </row>
    <row r="54" spans="1:13" ht="16.5" x14ac:dyDescent="0.3">
      <c r="A54" s="1">
        <v>44385</v>
      </c>
      <c r="B54" s="28">
        <f t="shared" si="0"/>
        <v>44385</v>
      </c>
      <c r="C54" s="2" t="s">
        <v>62</v>
      </c>
      <c r="D54" s="3" t="s">
        <v>119</v>
      </c>
      <c r="E54" s="4" t="s">
        <v>139</v>
      </c>
      <c r="F54" s="5">
        <v>1298</v>
      </c>
      <c r="G54" s="7"/>
      <c r="H54" s="8">
        <f t="shared" si="1"/>
        <v>1298</v>
      </c>
      <c r="I54" s="8"/>
      <c r="J54" s="8">
        <f t="shared" si="2"/>
        <v>1298</v>
      </c>
      <c r="K54" s="8">
        <f t="shared" si="3"/>
        <v>0</v>
      </c>
      <c r="L54" s="32" t="s">
        <v>149</v>
      </c>
      <c r="M54" s="8">
        <v>0</v>
      </c>
    </row>
    <row r="55" spans="1:13" ht="16.5" x14ac:dyDescent="0.3">
      <c r="A55" s="1">
        <v>44385</v>
      </c>
      <c r="B55" s="28">
        <f t="shared" si="0"/>
        <v>44385</v>
      </c>
      <c r="C55" s="2" t="s">
        <v>63</v>
      </c>
      <c r="D55" s="3" t="s">
        <v>120</v>
      </c>
      <c r="E55" s="4" t="s">
        <v>140</v>
      </c>
      <c r="F55" s="5">
        <v>11800</v>
      </c>
      <c r="G55" s="7"/>
      <c r="H55" s="8">
        <f t="shared" si="1"/>
        <v>11800</v>
      </c>
      <c r="I55" s="8"/>
      <c r="J55" s="8">
        <f t="shared" si="2"/>
        <v>11800</v>
      </c>
      <c r="K55" s="8">
        <f t="shared" si="3"/>
        <v>0</v>
      </c>
      <c r="L55" s="32" t="s">
        <v>149</v>
      </c>
      <c r="M55" s="8">
        <v>0</v>
      </c>
    </row>
    <row r="56" spans="1:13" ht="16.5" x14ac:dyDescent="0.3">
      <c r="A56" s="1">
        <v>44386</v>
      </c>
      <c r="B56" s="28">
        <f t="shared" si="0"/>
        <v>44386</v>
      </c>
      <c r="C56" s="2" t="s">
        <v>64</v>
      </c>
      <c r="D56" s="3" t="s">
        <v>121</v>
      </c>
      <c r="E56" s="4" t="s">
        <v>138</v>
      </c>
      <c r="F56" s="5">
        <v>82017.08</v>
      </c>
      <c r="G56" s="7"/>
      <c r="H56" s="8">
        <f t="shared" si="1"/>
        <v>82017.08</v>
      </c>
      <c r="I56" s="8"/>
      <c r="J56" s="8">
        <f t="shared" si="2"/>
        <v>82017.08</v>
      </c>
      <c r="K56" s="8">
        <f t="shared" si="3"/>
        <v>0</v>
      </c>
      <c r="L56" s="32" t="s">
        <v>149</v>
      </c>
      <c r="M56" s="8">
        <v>0</v>
      </c>
    </row>
    <row r="57" spans="1:13" ht="16.5" x14ac:dyDescent="0.3">
      <c r="A57" s="1">
        <v>44389</v>
      </c>
      <c r="B57" s="28">
        <f t="shared" si="0"/>
        <v>44389</v>
      </c>
      <c r="C57" s="2" t="s">
        <v>65</v>
      </c>
      <c r="D57" s="3" t="s">
        <v>122</v>
      </c>
      <c r="E57" s="4" t="s">
        <v>141</v>
      </c>
      <c r="F57" s="5">
        <v>2433.5100000000002</v>
      </c>
      <c r="G57" s="7"/>
      <c r="H57" s="8">
        <f t="shared" si="1"/>
        <v>2433.5100000000002</v>
      </c>
      <c r="I57" s="8"/>
      <c r="J57" s="8">
        <f t="shared" si="2"/>
        <v>2433.5100000000002</v>
      </c>
      <c r="K57" s="8">
        <f t="shared" si="3"/>
        <v>0</v>
      </c>
      <c r="L57" s="32" t="s">
        <v>149</v>
      </c>
      <c r="M57" s="8">
        <v>0</v>
      </c>
    </row>
    <row r="58" spans="1:13" ht="16.5" x14ac:dyDescent="0.3">
      <c r="A58" s="1">
        <v>44389</v>
      </c>
      <c r="B58" s="28">
        <f t="shared" si="0"/>
        <v>44389</v>
      </c>
      <c r="C58" s="2" t="s">
        <v>66</v>
      </c>
      <c r="D58" s="3" t="s">
        <v>104</v>
      </c>
      <c r="E58" s="4" t="s">
        <v>140</v>
      </c>
      <c r="F58" s="5">
        <v>1470</v>
      </c>
      <c r="G58" s="7"/>
      <c r="H58" s="8">
        <f t="shared" si="1"/>
        <v>1470</v>
      </c>
      <c r="I58" s="8"/>
      <c r="J58" s="8">
        <f t="shared" si="2"/>
        <v>1470</v>
      </c>
      <c r="K58" s="8">
        <f t="shared" si="3"/>
        <v>0</v>
      </c>
      <c r="L58" s="32" t="s">
        <v>149</v>
      </c>
      <c r="M58" s="8">
        <v>0</v>
      </c>
    </row>
    <row r="59" spans="1:13" ht="16.5" x14ac:dyDescent="0.3">
      <c r="A59" s="1">
        <v>44390</v>
      </c>
      <c r="B59" s="28">
        <f t="shared" si="0"/>
        <v>44390</v>
      </c>
      <c r="C59" s="2" t="s">
        <v>67</v>
      </c>
      <c r="D59" s="3" t="s">
        <v>123</v>
      </c>
      <c r="E59" s="4" t="s">
        <v>131</v>
      </c>
      <c r="F59" s="5">
        <v>39731.18</v>
      </c>
      <c r="G59" s="7"/>
      <c r="H59" s="8">
        <f t="shared" si="1"/>
        <v>39731.18</v>
      </c>
      <c r="I59" s="8"/>
      <c r="J59" s="8">
        <f t="shared" si="2"/>
        <v>39731.18</v>
      </c>
      <c r="K59" s="8">
        <f t="shared" si="3"/>
        <v>0</v>
      </c>
      <c r="L59" s="32" t="s">
        <v>149</v>
      </c>
      <c r="M59" s="8">
        <v>0</v>
      </c>
    </row>
    <row r="60" spans="1:13" ht="16.5" x14ac:dyDescent="0.3">
      <c r="A60" s="1">
        <v>44390</v>
      </c>
      <c r="B60" s="28">
        <f t="shared" si="0"/>
        <v>44390</v>
      </c>
      <c r="C60" s="2" t="s">
        <v>68</v>
      </c>
      <c r="D60" s="3" t="s">
        <v>118</v>
      </c>
      <c r="E60" s="4" t="s">
        <v>131</v>
      </c>
      <c r="F60" s="5">
        <v>3420</v>
      </c>
      <c r="G60" s="7"/>
      <c r="H60" s="8">
        <f t="shared" si="1"/>
        <v>3420</v>
      </c>
      <c r="I60" s="8"/>
      <c r="J60" s="8">
        <f t="shared" si="2"/>
        <v>3420</v>
      </c>
      <c r="K60" s="8">
        <f t="shared" si="3"/>
        <v>0</v>
      </c>
      <c r="L60" s="32" t="s">
        <v>149</v>
      </c>
      <c r="M60" s="8">
        <v>0</v>
      </c>
    </row>
    <row r="61" spans="1:13" ht="16.5" x14ac:dyDescent="0.3">
      <c r="A61" s="1">
        <v>44390</v>
      </c>
      <c r="B61" s="28">
        <f t="shared" si="0"/>
        <v>44390</v>
      </c>
      <c r="C61" s="2" t="s">
        <v>69</v>
      </c>
      <c r="D61" s="3" t="s">
        <v>118</v>
      </c>
      <c r="E61" s="4" t="s">
        <v>131</v>
      </c>
      <c r="F61" s="5">
        <v>11112</v>
      </c>
      <c r="G61" s="7"/>
      <c r="H61" s="8">
        <f t="shared" si="1"/>
        <v>11112</v>
      </c>
      <c r="I61" s="8"/>
      <c r="J61" s="8">
        <f t="shared" si="2"/>
        <v>11112</v>
      </c>
      <c r="K61" s="8">
        <f t="shared" si="3"/>
        <v>0</v>
      </c>
      <c r="L61" s="32" t="s">
        <v>149</v>
      </c>
      <c r="M61" s="8">
        <v>0</v>
      </c>
    </row>
    <row r="62" spans="1:13" ht="16.5" x14ac:dyDescent="0.3">
      <c r="A62" s="1">
        <v>44390</v>
      </c>
      <c r="B62" s="28">
        <f t="shared" si="0"/>
        <v>44390</v>
      </c>
      <c r="C62" s="2" t="s">
        <v>70</v>
      </c>
      <c r="D62" s="3" t="s">
        <v>118</v>
      </c>
      <c r="E62" s="4" t="s">
        <v>131</v>
      </c>
      <c r="F62" s="5">
        <v>7991.73</v>
      </c>
      <c r="G62" s="7"/>
      <c r="H62" s="8">
        <f t="shared" si="1"/>
        <v>7991.73</v>
      </c>
      <c r="I62" s="8"/>
      <c r="J62" s="8">
        <f t="shared" si="2"/>
        <v>7991.73</v>
      </c>
      <c r="K62" s="8">
        <f t="shared" si="3"/>
        <v>0</v>
      </c>
      <c r="L62" s="32" t="s">
        <v>149</v>
      </c>
      <c r="M62" s="8">
        <v>0</v>
      </c>
    </row>
    <row r="63" spans="1:13" ht="16.5" x14ac:dyDescent="0.3">
      <c r="A63" s="1">
        <v>44390</v>
      </c>
      <c r="B63" s="28">
        <f t="shared" si="0"/>
        <v>44390</v>
      </c>
      <c r="C63" s="2" t="s">
        <v>71</v>
      </c>
      <c r="D63" s="3" t="s">
        <v>105</v>
      </c>
      <c r="E63" s="4" t="s">
        <v>130</v>
      </c>
      <c r="F63" s="5">
        <v>11800</v>
      </c>
      <c r="G63" s="7"/>
      <c r="H63" s="8">
        <f t="shared" si="1"/>
        <v>11800</v>
      </c>
      <c r="I63" s="8"/>
      <c r="J63" s="8">
        <f t="shared" si="2"/>
        <v>11800</v>
      </c>
      <c r="K63" s="8">
        <f t="shared" si="3"/>
        <v>0</v>
      </c>
      <c r="L63" s="32" t="s">
        <v>149</v>
      </c>
      <c r="M63" s="8">
        <v>0</v>
      </c>
    </row>
    <row r="64" spans="1:13" ht="16.5" x14ac:dyDescent="0.3">
      <c r="A64" s="1">
        <v>44390</v>
      </c>
      <c r="B64" s="28">
        <f t="shared" si="0"/>
        <v>44390</v>
      </c>
      <c r="C64" s="2" t="s">
        <v>72</v>
      </c>
      <c r="D64" s="3" t="s">
        <v>105</v>
      </c>
      <c r="E64" s="4" t="s">
        <v>130</v>
      </c>
      <c r="F64" s="5">
        <v>66906</v>
      </c>
      <c r="G64" s="7"/>
      <c r="H64" s="8">
        <f t="shared" si="1"/>
        <v>66906</v>
      </c>
      <c r="I64" s="8"/>
      <c r="J64" s="8">
        <f t="shared" si="2"/>
        <v>66906</v>
      </c>
      <c r="K64" s="8">
        <f t="shared" si="3"/>
        <v>0</v>
      </c>
      <c r="L64" s="32" t="s">
        <v>149</v>
      </c>
      <c r="M64" s="8">
        <v>0</v>
      </c>
    </row>
    <row r="65" spans="1:13" ht="16.5" x14ac:dyDescent="0.3">
      <c r="A65" s="1">
        <v>44391</v>
      </c>
      <c r="B65" s="28">
        <f t="shared" si="0"/>
        <v>44391</v>
      </c>
      <c r="C65" s="2" t="s">
        <v>73</v>
      </c>
      <c r="D65" s="3" t="s">
        <v>124</v>
      </c>
      <c r="E65" s="4" t="s">
        <v>131</v>
      </c>
      <c r="F65" s="5">
        <v>22800.3</v>
      </c>
      <c r="G65" s="7"/>
      <c r="H65" s="8">
        <f t="shared" si="1"/>
        <v>22800.3</v>
      </c>
      <c r="I65" s="8"/>
      <c r="J65" s="8">
        <f t="shared" si="2"/>
        <v>22800.3</v>
      </c>
      <c r="K65" s="8">
        <f t="shared" si="3"/>
        <v>0</v>
      </c>
      <c r="L65" s="32" t="s">
        <v>149</v>
      </c>
      <c r="M65" s="8">
        <v>0</v>
      </c>
    </row>
    <row r="66" spans="1:13" ht="16.5" x14ac:dyDescent="0.3">
      <c r="A66" s="1">
        <v>44392</v>
      </c>
      <c r="B66" s="28">
        <f t="shared" si="0"/>
        <v>44392</v>
      </c>
      <c r="C66" s="2" t="s">
        <v>74</v>
      </c>
      <c r="D66" s="3" t="s">
        <v>103</v>
      </c>
      <c r="E66" s="4" t="s">
        <v>131</v>
      </c>
      <c r="F66" s="5">
        <v>569</v>
      </c>
      <c r="G66" s="7"/>
      <c r="H66" s="8">
        <f t="shared" si="1"/>
        <v>569</v>
      </c>
      <c r="I66" s="8"/>
      <c r="J66" s="8">
        <f t="shared" si="2"/>
        <v>569</v>
      </c>
      <c r="K66" s="8">
        <f t="shared" si="3"/>
        <v>0</v>
      </c>
      <c r="L66" s="32" t="s">
        <v>149</v>
      </c>
      <c r="M66" s="8">
        <v>0</v>
      </c>
    </row>
    <row r="67" spans="1:13" ht="16.5" x14ac:dyDescent="0.3">
      <c r="A67" s="1">
        <v>44393</v>
      </c>
      <c r="B67" s="28">
        <f t="shared" si="0"/>
        <v>44393</v>
      </c>
      <c r="C67" s="2" t="s">
        <v>75</v>
      </c>
      <c r="D67" s="3" t="s">
        <v>124</v>
      </c>
      <c r="E67" s="4" t="s">
        <v>139</v>
      </c>
      <c r="F67" s="5">
        <v>13720.1</v>
      </c>
      <c r="G67" s="7"/>
      <c r="H67" s="8">
        <f t="shared" si="1"/>
        <v>13720.1</v>
      </c>
      <c r="I67" s="8"/>
      <c r="J67" s="8">
        <f t="shared" si="2"/>
        <v>13720.1</v>
      </c>
      <c r="K67" s="8">
        <f t="shared" si="3"/>
        <v>0</v>
      </c>
      <c r="L67" s="32" t="s">
        <v>149</v>
      </c>
      <c r="M67" s="8">
        <v>0</v>
      </c>
    </row>
    <row r="68" spans="1:13" ht="16.5" x14ac:dyDescent="0.3">
      <c r="A68" s="1">
        <v>44393</v>
      </c>
      <c r="B68" s="28">
        <f t="shared" si="0"/>
        <v>44393</v>
      </c>
      <c r="C68" s="2" t="s">
        <v>76</v>
      </c>
      <c r="D68" s="3" t="s">
        <v>124</v>
      </c>
      <c r="E68" s="4" t="s">
        <v>130</v>
      </c>
      <c r="F68" s="5">
        <v>15400</v>
      </c>
      <c r="G68" s="7"/>
      <c r="H68" s="8">
        <f t="shared" si="1"/>
        <v>15400</v>
      </c>
      <c r="I68" s="8"/>
      <c r="J68" s="8">
        <f t="shared" si="2"/>
        <v>15400</v>
      </c>
      <c r="K68" s="8">
        <f t="shared" si="3"/>
        <v>0</v>
      </c>
      <c r="L68" s="32" t="s">
        <v>149</v>
      </c>
      <c r="M68" s="8">
        <v>0</v>
      </c>
    </row>
    <row r="69" spans="1:13" ht="16.5" x14ac:dyDescent="0.3">
      <c r="A69" s="1">
        <v>44393</v>
      </c>
      <c r="B69" s="28">
        <f t="shared" si="0"/>
        <v>44393</v>
      </c>
      <c r="C69" s="2" t="s">
        <v>77</v>
      </c>
      <c r="D69" s="3" t="s">
        <v>124</v>
      </c>
      <c r="E69" s="4" t="s">
        <v>130</v>
      </c>
      <c r="F69" s="5">
        <v>10125.299999999999</v>
      </c>
      <c r="G69" s="7"/>
      <c r="H69" s="8">
        <f t="shared" si="1"/>
        <v>10125.299999999999</v>
      </c>
      <c r="I69" s="8"/>
      <c r="J69" s="8">
        <f t="shared" si="2"/>
        <v>10125.299999999999</v>
      </c>
      <c r="K69" s="8">
        <f t="shared" si="3"/>
        <v>0</v>
      </c>
      <c r="L69" s="32" t="s">
        <v>149</v>
      </c>
      <c r="M69" s="8">
        <v>0</v>
      </c>
    </row>
    <row r="70" spans="1:13" ht="16.5" x14ac:dyDescent="0.3">
      <c r="A70" s="1">
        <v>44396</v>
      </c>
      <c r="B70" s="28">
        <f t="shared" si="0"/>
        <v>44396</v>
      </c>
      <c r="C70" s="2" t="s">
        <v>78</v>
      </c>
      <c r="D70" s="3" t="s">
        <v>101</v>
      </c>
      <c r="E70" s="4" t="s">
        <v>130</v>
      </c>
      <c r="F70" s="5">
        <v>18868</v>
      </c>
      <c r="G70" s="6">
        <v>44414</v>
      </c>
      <c r="H70" s="8">
        <f t="shared" si="1"/>
        <v>18868</v>
      </c>
      <c r="I70" s="8">
        <v>18868</v>
      </c>
      <c r="J70" s="8">
        <f t="shared" si="2"/>
        <v>0</v>
      </c>
      <c r="K70" s="8">
        <f t="shared" si="3"/>
        <v>18868</v>
      </c>
      <c r="L70" s="8">
        <f t="shared" si="4"/>
        <v>0</v>
      </c>
      <c r="M70" s="8">
        <v>0</v>
      </c>
    </row>
    <row r="71" spans="1:13" ht="16.5" x14ac:dyDescent="0.3">
      <c r="A71" s="1">
        <v>44396</v>
      </c>
      <c r="B71" s="28">
        <f t="shared" si="0"/>
        <v>44396</v>
      </c>
      <c r="C71" s="2" t="s">
        <v>79</v>
      </c>
      <c r="D71" s="3" t="s">
        <v>125</v>
      </c>
      <c r="E71" s="4" t="s">
        <v>130</v>
      </c>
      <c r="F71" s="5">
        <v>126543.2</v>
      </c>
      <c r="G71" s="7"/>
      <c r="H71" s="8">
        <f t="shared" si="1"/>
        <v>126543.2</v>
      </c>
      <c r="I71" s="8"/>
      <c r="J71" s="8">
        <f t="shared" si="2"/>
        <v>126543.2</v>
      </c>
      <c r="K71" s="8">
        <f t="shared" si="3"/>
        <v>0</v>
      </c>
      <c r="L71" s="32" t="s">
        <v>149</v>
      </c>
      <c r="M71" s="8">
        <v>0</v>
      </c>
    </row>
    <row r="72" spans="1:13" ht="16.5" x14ac:dyDescent="0.3">
      <c r="A72" s="1">
        <v>44396</v>
      </c>
      <c r="B72" s="28">
        <f t="shared" si="0"/>
        <v>44396</v>
      </c>
      <c r="C72" s="2" t="s">
        <v>80</v>
      </c>
      <c r="D72" s="3" t="s">
        <v>126</v>
      </c>
      <c r="E72" s="4" t="s">
        <v>131</v>
      </c>
      <c r="F72" s="5">
        <v>102180</v>
      </c>
      <c r="G72" s="7"/>
      <c r="H72" s="8">
        <f t="shared" si="1"/>
        <v>102180</v>
      </c>
      <c r="I72" s="8"/>
      <c r="J72" s="8">
        <f t="shared" si="2"/>
        <v>102180</v>
      </c>
      <c r="K72" s="8">
        <f t="shared" si="3"/>
        <v>0</v>
      </c>
      <c r="L72" s="32" t="s">
        <v>149</v>
      </c>
      <c r="M72" s="8">
        <v>0</v>
      </c>
    </row>
    <row r="73" spans="1:13" ht="16.5" x14ac:dyDescent="0.3">
      <c r="A73" s="1">
        <v>44396</v>
      </c>
      <c r="B73" s="28">
        <f t="shared" si="0"/>
        <v>44396</v>
      </c>
      <c r="C73" s="2" t="s">
        <v>81</v>
      </c>
      <c r="D73" s="3" t="s">
        <v>102</v>
      </c>
      <c r="E73" s="4" t="s">
        <v>130</v>
      </c>
      <c r="F73" s="5">
        <v>23564.6</v>
      </c>
      <c r="G73" s="7"/>
      <c r="H73" s="8">
        <f t="shared" si="1"/>
        <v>23564.6</v>
      </c>
      <c r="I73" s="8"/>
      <c r="J73" s="8">
        <f t="shared" si="2"/>
        <v>23564.6</v>
      </c>
      <c r="K73" s="8">
        <f t="shared" si="3"/>
        <v>0</v>
      </c>
      <c r="L73" s="32" t="s">
        <v>149</v>
      </c>
      <c r="M73" s="8">
        <v>0</v>
      </c>
    </row>
    <row r="74" spans="1:13" ht="16.5" x14ac:dyDescent="0.3">
      <c r="A74" s="1">
        <v>44397</v>
      </c>
      <c r="B74" s="28">
        <f t="shared" si="0"/>
        <v>44397</v>
      </c>
      <c r="C74" s="2" t="s">
        <v>73</v>
      </c>
      <c r="D74" s="3" t="s">
        <v>104</v>
      </c>
      <c r="E74" s="4" t="s">
        <v>140</v>
      </c>
      <c r="F74" s="5">
        <v>85635.07</v>
      </c>
      <c r="G74" s="7"/>
      <c r="H74" s="8">
        <f t="shared" si="1"/>
        <v>85635.07</v>
      </c>
      <c r="I74" s="8"/>
      <c r="J74" s="8">
        <f t="shared" si="2"/>
        <v>85635.07</v>
      </c>
      <c r="K74" s="8">
        <f t="shared" si="3"/>
        <v>0</v>
      </c>
      <c r="L74" s="32" t="s">
        <v>149</v>
      </c>
      <c r="M74" s="8">
        <v>0</v>
      </c>
    </row>
    <row r="75" spans="1:13" ht="16.5" x14ac:dyDescent="0.3">
      <c r="A75" s="1">
        <v>44398</v>
      </c>
      <c r="B75" s="28">
        <f t="shared" si="0"/>
        <v>44398</v>
      </c>
      <c r="C75" s="2" t="s">
        <v>82</v>
      </c>
      <c r="D75" s="3" t="s">
        <v>121</v>
      </c>
      <c r="E75" s="4" t="s">
        <v>139</v>
      </c>
      <c r="F75" s="5">
        <v>52215</v>
      </c>
      <c r="G75" s="7"/>
      <c r="H75" s="8">
        <f t="shared" si="1"/>
        <v>52215</v>
      </c>
      <c r="I75" s="8"/>
      <c r="J75" s="8">
        <f t="shared" si="2"/>
        <v>52215</v>
      </c>
      <c r="K75" s="8">
        <f t="shared" si="3"/>
        <v>0</v>
      </c>
      <c r="L75" s="32" t="s">
        <v>149</v>
      </c>
      <c r="M75" s="8">
        <v>0</v>
      </c>
    </row>
    <row r="76" spans="1:13" ht="16.5" x14ac:dyDescent="0.3">
      <c r="A76" s="1">
        <v>44398</v>
      </c>
      <c r="B76" s="28">
        <f t="shared" si="0"/>
        <v>44398</v>
      </c>
      <c r="C76" s="2" t="s">
        <v>83</v>
      </c>
      <c r="D76" s="3" t="s">
        <v>103</v>
      </c>
      <c r="E76" s="4" t="s">
        <v>131</v>
      </c>
      <c r="F76" s="5">
        <v>1080</v>
      </c>
      <c r="G76" s="7"/>
      <c r="H76" s="8">
        <f t="shared" si="1"/>
        <v>1080</v>
      </c>
      <c r="I76" s="8"/>
      <c r="J76" s="8">
        <f t="shared" si="2"/>
        <v>1080</v>
      </c>
      <c r="K76" s="8">
        <f t="shared" si="3"/>
        <v>0</v>
      </c>
      <c r="L76" s="32" t="s">
        <v>149</v>
      </c>
      <c r="M76" s="8">
        <v>0</v>
      </c>
    </row>
    <row r="77" spans="1:13" ht="16.5" x14ac:dyDescent="0.3">
      <c r="A77" s="1">
        <v>44398</v>
      </c>
      <c r="B77" s="28">
        <f t="shared" si="0"/>
        <v>44398</v>
      </c>
      <c r="C77" s="2" t="s">
        <v>84</v>
      </c>
      <c r="D77" s="3" t="s">
        <v>127</v>
      </c>
      <c r="E77" s="4" t="s">
        <v>130</v>
      </c>
      <c r="F77" s="5">
        <v>130880.8</v>
      </c>
      <c r="G77" s="7"/>
      <c r="H77" s="8">
        <f t="shared" si="1"/>
        <v>130880.8</v>
      </c>
      <c r="I77" s="8"/>
      <c r="J77" s="8">
        <f t="shared" si="2"/>
        <v>130880.8</v>
      </c>
      <c r="K77" s="8">
        <f t="shared" si="3"/>
        <v>0</v>
      </c>
      <c r="L77" s="32" t="s">
        <v>149</v>
      </c>
      <c r="M77" s="8">
        <v>0</v>
      </c>
    </row>
    <row r="78" spans="1:13" ht="16.5" x14ac:dyDescent="0.3">
      <c r="A78" s="1">
        <v>44398</v>
      </c>
      <c r="B78" s="28">
        <f t="shared" si="0"/>
        <v>44398</v>
      </c>
      <c r="C78" s="2" t="s">
        <v>85</v>
      </c>
      <c r="D78" s="3" t="s">
        <v>128</v>
      </c>
      <c r="E78" s="4" t="s">
        <v>130</v>
      </c>
      <c r="F78" s="5">
        <v>6254</v>
      </c>
      <c r="G78" s="7"/>
      <c r="H78" s="8">
        <f t="shared" si="1"/>
        <v>6254</v>
      </c>
      <c r="I78" s="8"/>
      <c r="J78" s="8">
        <f t="shared" si="2"/>
        <v>6254</v>
      </c>
      <c r="K78" s="8">
        <f t="shared" si="3"/>
        <v>0</v>
      </c>
      <c r="L78" s="32" t="s">
        <v>149</v>
      </c>
      <c r="M78" s="8">
        <v>0</v>
      </c>
    </row>
    <row r="79" spans="1:13" ht="16.5" x14ac:dyDescent="0.3">
      <c r="A79" s="1">
        <v>44399</v>
      </c>
      <c r="B79" s="28">
        <f t="shared" si="0"/>
        <v>44399</v>
      </c>
      <c r="C79" s="2" t="s">
        <v>86</v>
      </c>
      <c r="D79" s="3" t="s">
        <v>112</v>
      </c>
      <c r="E79" s="4" t="s">
        <v>130</v>
      </c>
      <c r="F79" s="5">
        <v>15915</v>
      </c>
      <c r="G79" s="6"/>
      <c r="H79" s="8">
        <f t="shared" si="1"/>
        <v>15915</v>
      </c>
      <c r="I79" s="8"/>
      <c r="J79" s="8">
        <f t="shared" si="2"/>
        <v>15915</v>
      </c>
      <c r="K79" s="8">
        <f t="shared" si="3"/>
        <v>0</v>
      </c>
      <c r="L79" s="32" t="s">
        <v>149</v>
      </c>
      <c r="M79" s="8">
        <v>0</v>
      </c>
    </row>
    <row r="80" spans="1:13" ht="16.5" x14ac:dyDescent="0.3">
      <c r="A80" s="1">
        <v>44399</v>
      </c>
      <c r="B80" s="28">
        <f t="shared" ref="B80:B93" si="5">A80</f>
        <v>44399</v>
      </c>
      <c r="C80" s="2" t="s">
        <v>87</v>
      </c>
      <c r="D80" s="3" t="s">
        <v>108</v>
      </c>
      <c r="E80" s="4" t="s">
        <v>142</v>
      </c>
      <c r="F80" s="5">
        <v>64192</v>
      </c>
      <c r="G80" s="7"/>
      <c r="H80" s="8">
        <f t="shared" ref="H80:H93" si="6">F80</f>
        <v>64192</v>
      </c>
      <c r="I80" s="8"/>
      <c r="J80" s="8">
        <f t="shared" ref="J80:J93" si="7">+F80-I80</f>
        <v>64192</v>
      </c>
      <c r="K80" s="8">
        <f t="shared" ref="K80:K93" si="8">I80</f>
        <v>0</v>
      </c>
      <c r="L80" s="32" t="s">
        <v>149</v>
      </c>
      <c r="M80" s="8">
        <v>0</v>
      </c>
    </row>
    <row r="81" spans="1:13" ht="16.5" x14ac:dyDescent="0.3">
      <c r="A81" s="1">
        <v>44399</v>
      </c>
      <c r="B81" s="28">
        <f t="shared" si="5"/>
        <v>44399</v>
      </c>
      <c r="C81" s="2" t="s">
        <v>88</v>
      </c>
      <c r="D81" s="3" t="s">
        <v>108</v>
      </c>
      <c r="E81" s="4" t="s">
        <v>142</v>
      </c>
      <c r="F81" s="5">
        <v>196647</v>
      </c>
      <c r="G81" s="7"/>
      <c r="H81" s="8">
        <f t="shared" si="6"/>
        <v>196647</v>
      </c>
      <c r="I81" s="8"/>
      <c r="J81" s="8">
        <f t="shared" si="7"/>
        <v>196647</v>
      </c>
      <c r="K81" s="8">
        <f t="shared" si="8"/>
        <v>0</v>
      </c>
      <c r="L81" s="32" t="s">
        <v>149</v>
      </c>
      <c r="M81" s="8">
        <v>0</v>
      </c>
    </row>
    <row r="82" spans="1:13" ht="16.5" x14ac:dyDescent="0.3">
      <c r="A82" s="1">
        <v>44399</v>
      </c>
      <c r="B82" s="28">
        <f t="shared" si="5"/>
        <v>44399</v>
      </c>
      <c r="C82" s="2" t="s">
        <v>89</v>
      </c>
      <c r="D82" s="3" t="s">
        <v>114</v>
      </c>
      <c r="E82" s="4" t="s">
        <v>130</v>
      </c>
      <c r="F82" s="5">
        <v>212.4</v>
      </c>
      <c r="G82" s="7"/>
      <c r="H82" s="8">
        <f t="shared" si="6"/>
        <v>212.4</v>
      </c>
      <c r="I82" s="8"/>
      <c r="J82" s="8">
        <f t="shared" si="7"/>
        <v>212.4</v>
      </c>
      <c r="K82" s="8">
        <f t="shared" si="8"/>
        <v>0</v>
      </c>
      <c r="L82" s="32" t="s">
        <v>149</v>
      </c>
      <c r="M82" s="8">
        <v>0</v>
      </c>
    </row>
    <row r="83" spans="1:13" ht="16.5" x14ac:dyDescent="0.3">
      <c r="A83" s="1">
        <v>44399</v>
      </c>
      <c r="B83" s="28">
        <f t="shared" si="5"/>
        <v>44399</v>
      </c>
      <c r="C83" s="2" t="s">
        <v>90</v>
      </c>
      <c r="D83" s="3" t="s">
        <v>114</v>
      </c>
      <c r="E83" s="4" t="s">
        <v>130</v>
      </c>
      <c r="F83" s="5">
        <v>17733.04</v>
      </c>
      <c r="G83" s="7"/>
      <c r="H83" s="8">
        <f t="shared" si="6"/>
        <v>17733.04</v>
      </c>
      <c r="I83" s="8"/>
      <c r="J83" s="8">
        <f t="shared" si="7"/>
        <v>17733.04</v>
      </c>
      <c r="K83" s="8">
        <f t="shared" si="8"/>
        <v>0</v>
      </c>
      <c r="L83" s="32" t="s">
        <v>149</v>
      </c>
      <c r="M83" s="8">
        <v>0</v>
      </c>
    </row>
    <row r="84" spans="1:13" ht="16.5" x14ac:dyDescent="0.3">
      <c r="A84" s="1">
        <v>44399</v>
      </c>
      <c r="B84" s="28">
        <f t="shared" si="5"/>
        <v>44399</v>
      </c>
      <c r="C84" s="2" t="s">
        <v>91</v>
      </c>
      <c r="D84" s="3" t="s">
        <v>114</v>
      </c>
      <c r="E84" s="4" t="s">
        <v>130</v>
      </c>
      <c r="F84" s="5">
        <v>16949.82</v>
      </c>
      <c r="G84" s="7"/>
      <c r="H84" s="8">
        <f t="shared" si="6"/>
        <v>16949.82</v>
      </c>
      <c r="I84" s="8"/>
      <c r="J84" s="8">
        <f t="shared" si="7"/>
        <v>16949.82</v>
      </c>
      <c r="K84" s="8">
        <f t="shared" si="8"/>
        <v>0</v>
      </c>
      <c r="L84" s="32" t="s">
        <v>149</v>
      </c>
      <c r="M84" s="8">
        <v>0</v>
      </c>
    </row>
    <row r="85" spans="1:13" ht="16.5" x14ac:dyDescent="0.3">
      <c r="A85" s="1">
        <v>44400</v>
      </c>
      <c r="B85" s="28">
        <f t="shared" si="5"/>
        <v>44400</v>
      </c>
      <c r="C85" s="2" t="s">
        <v>92</v>
      </c>
      <c r="D85" s="3" t="s">
        <v>118</v>
      </c>
      <c r="E85" s="4" t="s">
        <v>131</v>
      </c>
      <c r="F85" s="5">
        <v>64183.83</v>
      </c>
      <c r="G85" s="7"/>
      <c r="H85" s="8">
        <f t="shared" si="6"/>
        <v>64183.83</v>
      </c>
      <c r="I85" s="8"/>
      <c r="J85" s="8">
        <f t="shared" si="7"/>
        <v>64183.83</v>
      </c>
      <c r="K85" s="8">
        <f t="shared" si="8"/>
        <v>0</v>
      </c>
      <c r="L85" s="32" t="s">
        <v>149</v>
      </c>
      <c r="M85" s="8">
        <v>0</v>
      </c>
    </row>
    <row r="86" spans="1:13" ht="16.5" x14ac:dyDescent="0.3">
      <c r="A86" s="1">
        <v>44403</v>
      </c>
      <c r="B86" s="28">
        <f t="shared" si="5"/>
        <v>44403</v>
      </c>
      <c r="C86" s="2" t="s">
        <v>93</v>
      </c>
      <c r="D86" s="3" t="s">
        <v>103</v>
      </c>
      <c r="E86" s="4" t="s">
        <v>131</v>
      </c>
      <c r="F86" s="5">
        <v>9600</v>
      </c>
      <c r="G86" s="7"/>
      <c r="H86" s="8">
        <f t="shared" si="6"/>
        <v>9600</v>
      </c>
      <c r="I86" s="8"/>
      <c r="J86" s="8">
        <f t="shared" si="7"/>
        <v>9600</v>
      </c>
      <c r="K86" s="8">
        <f t="shared" si="8"/>
        <v>0</v>
      </c>
      <c r="L86" s="32" t="s">
        <v>149</v>
      </c>
      <c r="M86" s="8">
        <v>0</v>
      </c>
    </row>
    <row r="87" spans="1:13" ht="16.5" x14ac:dyDescent="0.3">
      <c r="A87" s="1">
        <v>44403</v>
      </c>
      <c r="B87" s="28">
        <f t="shared" si="5"/>
        <v>44403</v>
      </c>
      <c r="C87" s="2" t="s">
        <v>94</v>
      </c>
      <c r="D87" s="3" t="s">
        <v>103</v>
      </c>
      <c r="E87" s="4" t="s">
        <v>131</v>
      </c>
      <c r="F87" s="5">
        <v>65847.5</v>
      </c>
      <c r="G87" s="7"/>
      <c r="H87" s="8">
        <f t="shared" si="6"/>
        <v>65847.5</v>
      </c>
      <c r="I87" s="8"/>
      <c r="J87" s="8">
        <f t="shared" si="7"/>
        <v>65847.5</v>
      </c>
      <c r="K87" s="8">
        <f t="shared" si="8"/>
        <v>0</v>
      </c>
      <c r="L87" s="32" t="s">
        <v>149</v>
      </c>
      <c r="M87" s="8">
        <v>0</v>
      </c>
    </row>
    <row r="88" spans="1:13" ht="16.5" x14ac:dyDescent="0.3">
      <c r="A88" s="1">
        <v>44403</v>
      </c>
      <c r="B88" s="28">
        <f t="shared" si="5"/>
        <v>44403</v>
      </c>
      <c r="C88" s="2" t="s">
        <v>95</v>
      </c>
      <c r="D88" s="3" t="s">
        <v>104</v>
      </c>
      <c r="E88" s="4" t="s">
        <v>143</v>
      </c>
      <c r="F88" s="5">
        <v>67802.8</v>
      </c>
      <c r="G88" s="7"/>
      <c r="H88" s="8">
        <f t="shared" si="6"/>
        <v>67802.8</v>
      </c>
      <c r="I88" s="8"/>
      <c r="J88" s="8">
        <f t="shared" si="7"/>
        <v>67802.8</v>
      </c>
      <c r="K88" s="8">
        <f t="shared" si="8"/>
        <v>0</v>
      </c>
      <c r="L88" s="32" t="s">
        <v>149</v>
      </c>
      <c r="M88" s="8">
        <v>0</v>
      </c>
    </row>
    <row r="89" spans="1:13" ht="16.5" x14ac:dyDescent="0.3">
      <c r="A89" s="1">
        <v>44403</v>
      </c>
      <c r="B89" s="28">
        <f t="shared" si="5"/>
        <v>44403</v>
      </c>
      <c r="C89" s="2" t="s">
        <v>96</v>
      </c>
      <c r="D89" s="3" t="s">
        <v>109</v>
      </c>
      <c r="E89" s="4" t="s">
        <v>134</v>
      </c>
      <c r="F89" s="5">
        <v>7566</v>
      </c>
      <c r="G89" s="7"/>
      <c r="H89" s="8">
        <f t="shared" si="6"/>
        <v>7566</v>
      </c>
      <c r="I89" s="8"/>
      <c r="J89" s="8">
        <f t="shared" si="7"/>
        <v>7566</v>
      </c>
      <c r="K89" s="8">
        <f t="shared" si="8"/>
        <v>0</v>
      </c>
      <c r="L89" s="32" t="s">
        <v>149</v>
      </c>
      <c r="M89" s="8">
        <v>0</v>
      </c>
    </row>
    <row r="90" spans="1:13" ht="16.5" x14ac:dyDescent="0.3">
      <c r="A90" s="1">
        <v>44404</v>
      </c>
      <c r="B90" s="28">
        <f t="shared" si="5"/>
        <v>44404</v>
      </c>
      <c r="C90" s="2" t="s">
        <v>97</v>
      </c>
      <c r="D90" s="3" t="s">
        <v>103</v>
      </c>
      <c r="E90" s="4" t="s">
        <v>131</v>
      </c>
      <c r="F90" s="5">
        <v>7131.1</v>
      </c>
      <c r="G90" s="7"/>
      <c r="H90" s="8">
        <f t="shared" si="6"/>
        <v>7131.1</v>
      </c>
      <c r="I90" s="8"/>
      <c r="J90" s="8">
        <f t="shared" si="7"/>
        <v>7131.1</v>
      </c>
      <c r="K90" s="8">
        <f t="shared" si="8"/>
        <v>0</v>
      </c>
      <c r="L90" s="32" t="s">
        <v>149</v>
      </c>
      <c r="M90" s="8">
        <v>0</v>
      </c>
    </row>
    <row r="91" spans="1:13" ht="16.5" x14ac:dyDescent="0.3">
      <c r="A91" s="1">
        <v>44404</v>
      </c>
      <c r="B91" s="28">
        <f t="shared" si="5"/>
        <v>44404</v>
      </c>
      <c r="C91" s="2" t="s">
        <v>98</v>
      </c>
      <c r="D91" s="3" t="s">
        <v>103</v>
      </c>
      <c r="E91" s="4" t="s">
        <v>131</v>
      </c>
      <c r="F91" s="5">
        <v>10765.91</v>
      </c>
      <c r="G91" s="7"/>
      <c r="H91" s="8">
        <f t="shared" si="6"/>
        <v>10765.91</v>
      </c>
      <c r="I91" s="8"/>
      <c r="J91" s="8">
        <f t="shared" si="7"/>
        <v>10765.91</v>
      </c>
      <c r="K91" s="8">
        <f t="shared" si="8"/>
        <v>0</v>
      </c>
      <c r="L91" s="32" t="s">
        <v>149</v>
      </c>
      <c r="M91" s="8">
        <v>0</v>
      </c>
    </row>
    <row r="92" spans="1:13" ht="16.5" x14ac:dyDescent="0.3">
      <c r="A92" s="1">
        <v>44404</v>
      </c>
      <c r="B92" s="28">
        <f t="shared" si="5"/>
        <v>44404</v>
      </c>
      <c r="C92" s="2" t="s">
        <v>99</v>
      </c>
      <c r="D92" s="3" t="s">
        <v>103</v>
      </c>
      <c r="E92" s="4" t="s">
        <v>131</v>
      </c>
      <c r="F92" s="5">
        <v>42184</v>
      </c>
      <c r="G92" s="7"/>
      <c r="H92" s="8">
        <f t="shared" si="6"/>
        <v>42184</v>
      </c>
      <c r="I92" s="8"/>
      <c r="J92" s="8">
        <f t="shared" si="7"/>
        <v>42184</v>
      </c>
      <c r="K92" s="8">
        <f t="shared" si="8"/>
        <v>0</v>
      </c>
      <c r="L92" s="32" t="s">
        <v>149</v>
      </c>
      <c r="M92" s="8">
        <v>0</v>
      </c>
    </row>
    <row r="93" spans="1:13" ht="17.25" thickBot="1" x14ac:dyDescent="0.35">
      <c r="A93" s="21">
        <v>44404</v>
      </c>
      <c r="B93" s="29">
        <f t="shared" si="5"/>
        <v>44404</v>
      </c>
      <c r="C93" s="22" t="s">
        <v>100</v>
      </c>
      <c r="D93" s="23" t="s">
        <v>102</v>
      </c>
      <c r="E93" s="24" t="s">
        <v>130</v>
      </c>
      <c r="F93" s="25">
        <v>9640.6</v>
      </c>
      <c r="G93" s="26"/>
      <c r="H93" s="27">
        <f t="shared" si="6"/>
        <v>9640.6</v>
      </c>
      <c r="I93" s="27"/>
      <c r="J93" s="27">
        <f t="shared" si="7"/>
        <v>9640.6</v>
      </c>
      <c r="K93" s="27">
        <f t="shared" si="8"/>
        <v>0</v>
      </c>
      <c r="L93" s="27" t="s">
        <v>149</v>
      </c>
      <c r="M93" s="27">
        <v>0</v>
      </c>
    </row>
    <row r="94" spans="1:13" ht="15.75" thickBot="1" x14ac:dyDescent="0.3"/>
    <row r="95" spans="1:13" ht="19.5" thickBot="1" x14ac:dyDescent="0.35">
      <c r="B95" s="33" t="s">
        <v>144</v>
      </c>
      <c r="C95" s="34"/>
      <c r="D95" s="30"/>
      <c r="E95" s="30"/>
      <c r="F95" s="31">
        <f>SUM(F15:F94)</f>
        <v>2586656.21</v>
      </c>
      <c r="G95" s="31"/>
      <c r="H95" s="31">
        <f>SUM(H15:H94)</f>
        <v>2586656.21</v>
      </c>
      <c r="I95" s="31"/>
      <c r="J95" s="31">
        <f>SUM(J15:J94)</f>
        <v>2395936.6200000006</v>
      </c>
      <c r="K95" s="31">
        <f t="shared" ref="K95:M95" si="9">SUM(K15:K94)</f>
        <v>190719.59</v>
      </c>
      <c r="L95" s="31">
        <f t="shared" si="9"/>
        <v>0</v>
      </c>
      <c r="M95" s="31">
        <f t="shared" si="9"/>
        <v>0</v>
      </c>
    </row>
    <row r="99" spans="3:8" ht="20.25" customHeight="1" x14ac:dyDescent="0.35">
      <c r="C99" s="47" t="s">
        <v>150</v>
      </c>
      <c r="G99" s="47" t="s">
        <v>147</v>
      </c>
      <c r="H99" s="48"/>
    </row>
    <row r="100" spans="3:8" x14ac:dyDescent="0.25">
      <c r="C100" t="s">
        <v>146</v>
      </c>
      <c r="G100" t="s">
        <v>148</v>
      </c>
    </row>
  </sheetData>
  <autoFilter ref="A13:M93" xr:uid="{00000000-0009-0000-0000-000000000000}">
    <filterColumn colId="10" showButton="0"/>
    <filterColumn colId="11" showButton="0"/>
  </autoFilter>
  <mergeCells count="11">
    <mergeCell ref="A6:M6"/>
    <mergeCell ref="A7:M7"/>
    <mergeCell ref="A8:M8"/>
    <mergeCell ref="A9:M9"/>
    <mergeCell ref="A10:M10"/>
    <mergeCell ref="B95:C95"/>
    <mergeCell ref="A11:M11"/>
    <mergeCell ref="K13:M13"/>
    <mergeCell ref="C13:C14"/>
    <mergeCell ref="E13:E14"/>
    <mergeCell ref="D13:D14"/>
  </mergeCells>
  <pageMargins left="0.70866141732283472" right="0.70866141732283472" top="0.74803149606299213" bottom="0.74803149606299213" header="0.31496062992125984" footer="0.31496062992125984"/>
  <pageSetup scale="2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D13:F21"/>
  <sheetViews>
    <sheetView topLeftCell="Q22" workbookViewId="0">
      <selection activeCell="Q39" sqref="Q39"/>
    </sheetView>
  </sheetViews>
  <sheetFormatPr baseColWidth="10" defaultRowHeight="15" x14ac:dyDescent="0.25"/>
  <cols>
    <col min="4" max="4" width="28.42578125" customWidth="1"/>
  </cols>
  <sheetData>
    <row r="13" spans="4:5" x14ac:dyDescent="0.25">
      <c r="D13" s="43" t="s">
        <v>145</v>
      </c>
      <c r="E13" s="43"/>
    </row>
    <row r="14" spans="4:5" x14ac:dyDescent="0.25">
      <c r="D14" s="44" t="s">
        <v>146</v>
      </c>
      <c r="E14" s="44"/>
    </row>
    <row r="20" spans="4:6" ht="17.25" x14ac:dyDescent="0.25">
      <c r="D20" s="45" t="s">
        <v>147</v>
      </c>
      <c r="E20" s="45"/>
      <c r="F20" s="45"/>
    </row>
    <row r="21" spans="4:6" x14ac:dyDescent="0.25">
      <c r="D21" s="46" t="s">
        <v>148</v>
      </c>
      <c r="E21" s="46"/>
      <c r="F21" s="46"/>
    </row>
  </sheetData>
  <mergeCells count="4">
    <mergeCell ref="D13:E13"/>
    <mergeCell ref="D14:E14"/>
    <mergeCell ref="D20:F20"/>
    <mergeCell ref="D21:F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julio</vt:lpstr>
      <vt:lpstr>Hoja2</vt:lpstr>
      <vt:lpstr>julio!Área_de_impresión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Themis Yocasta Perez Moquete</dc:creator>
  <cp:lastModifiedBy>Themis Yocasta Perez Moquete</cp:lastModifiedBy>
  <cp:lastPrinted>2021-10-12T17:46:42Z</cp:lastPrinted>
  <dcterms:created xsi:type="dcterms:W3CDTF">2021-10-07T16:44:53Z</dcterms:created>
  <dcterms:modified xsi:type="dcterms:W3CDTF">2021-11-23T16:51:06Z</dcterms:modified>
</cp:coreProperties>
</file>