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perez\Desktop\Estadísticas Institucionales otubre-diciembre 2019\"/>
    </mc:Choice>
  </mc:AlternateContent>
  <bookViews>
    <workbookView xWindow="0" yWindow="0" windowWidth="20490" windowHeight="7155"/>
  </bookViews>
  <sheets>
    <sheet name="trimestres 2019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F17" i="2"/>
  <c r="C21" i="2" l="1"/>
  <c r="D20" i="2"/>
  <c r="B21" i="2"/>
  <c r="D19" i="2" l="1"/>
  <c r="D18" i="2" l="1"/>
  <c r="D21" i="2" s="1"/>
  <c r="D16" i="2" l="1"/>
  <c r="D15" i="2" l="1"/>
  <c r="E21" i="2" l="1"/>
  <c r="F21" i="2"/>
  <c r="C17" i="2"/>
  <c r="B17" i="2"/>
  <c r="C13" i="2"/>
  <c r="E13" i="2"/>
  <c r="F13" i="2"/>
  <c r="B13" i="2"/>
  <c r="C9" i="2"/>
  <c r="E9" i="2"/>
  <c r="F9" i="2"/>
  <c r="B9" i="2"/>
  <c r="D7" i="2"/>
  <c r="D8" i="2"/>
  <c r="D10" i="2"/>
  <c r="D11" i="2"/>
  <c r="D12" i="2"/>
  <c r="D14" i="2"/>
  <c r="D17" i="2" s="1"/>
  <c r="D6" i="2"/>
  <c r="C22" i="2" l="1"/>
  <c r="D13" i="2"/>
  <c r="B22" i="2"/>
  <c r="F22" i="2"/>
  <c r="E22" i="2"/>
  <c r="D9" i="2"/>
  <c r="D22" i="2" s="1"/>
</calcChain>
</file>

<file path=xl/sharedStrings.xml><?xml version="1.0" encoding="utf-8"?>
<sst xmlns="http://schemas.openxmlformats.org/spreadsheetml/2006/main" count="25" uniqueCount="23">
  <si>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</si>
  <si>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</si>
  <si>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</si>
  <si>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</si>
  <si>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</si>
  <si>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</si>
  <si>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</si>
  <si>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</si>
  <si>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</si>
  <si>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</si>
  <si>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</si>
  <si>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</si>
  <si>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</si>
  <si>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</si>
  <si>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Mujeres</t>
  </si>
  <si>
    <t>Total</t>
  </si>
  <si>
    <t>Cursos</t>
  </si>
  <si>
    <t>Horas Instrucción</t>
  </si>
  <si>
    <t>Subtotal Trimestre</t>
  </si>
  <si>
    <t>Subtotal  Trimestre</t>
  </si>
  <si>
    <t>Según Trimestre del año</t>
  </si>
  <si>
    <t>Hombres</t>
  </si>
  <si>
    <t>Número de Cursos, Horas Instrucción y Participantes por 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</si>
</sst>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INFOTEXT"/>
      <family val="2"/>
    </font>
    <font>
      <sz val="12"/>
      <color theme="1"/>
      <name val="INFOTEXT"/>
      <family val="2"/>
    </font>
    <font>
      <b/>
      <sz val="11"/>
      <color theme="1"/>
      <name val="INFOTEXT"/>
      <family val="1"/>
    </font>
    <font>
      <b/>
      <sz val="12"/>
      <color theme="1"/>
      <name val="INFOTEXT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gradientFill degree="90">
        <stop position="0">
          <color theme="9" tint="0.40000610370189521"/>
        </stop>
        <stop position="1">
          <color theme="7" tint="0.80001220740379042"/>
        </stop>
      </gradientFill>
    </fill>
    <fill>
      <gradientFill degree="90">
        <stop position="0">
          <color theme="7" tint="0.80001220740379042"/>
        </stop>
        <stop position="1">
          <color theme="9" tint="0.59999389629810485"/>
        </stop>
      </gradientFill>
    </fill>
    <fill>
      <gradientFill degree="90">
        <stop position="0">
          <color theme="0"/>
        </stop>
        <stop position="1">
          <color theme="7" tint="0.80001220740379042"/>
        </stop>
      </gradient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/>
    <xf numFmtId="0" fontId="2" fillId="4" borderId="0" xfId="0" applyFont="1" applyFill="1"/>
    <xf numFmtId="3" fontId="2" fillId="2" borderId="0" xfId="0" applyNumberFormat="1" applyFont="1" applyFill="1" applyAlignment="1">
      <alignment horizontal="center"/>
    </xf>
    <xf numFmtId="3" fontId="3" fillId="4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5" borderId="0" xfId="0" applyFill="1"/>
    <xf numFmtId="3" fontId="0" fillId="5" borderId="0" xfId="0" applyNumberFormat="1" applyFill="1" applyAlignment="1">
      <alignment horizontal="center"/>
    </xf>
    <xf numFmtId="3" fontId="1" fillId="5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3CD"/>
      <color rgb="FFCCCCFF"/>
      <color rgb="FFFFCC00"/>
      <color rgb="FFCCFF66"/>
      <color rgb="FFCCFF99"/>
      <color rgb="FFFF9966"/>
      <color rgb="FF66CCFF"/>
      <color rgb="FF00FF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r>
              <a:rPr lang="en-US" sz="1100" b="1">
                <a:latin typeface="INFOTEXT" panose="02040602050305030304" pitchFamily="18" charset="0"/>
              </a:rPr>
              <a:t>INFOTEP.</a:t>
            </a:r>
            <a:r>
              <a:rPr lang="en-US" sz="1100" b="1" baseline="0">
                <a:latin typeface="INFOTEXT" panose="02040602050305030304" pitchFamily="18" charset="0"/>
              </a:rPr>
              <a:t> Participantes  según Sexo en el Trimestre</a:t>
            </a:r>
          </a:p>
          <a:p>
            <a:pPr>
              <a:defRPr sz="1100" b="1">
                <a:latin typeface="INFOTEXT" panose="02040602050305030304" pitchFamily="18" charset="0"/>
              </a:defRPr>
            </a:pPr>
            <a:r>
              <a:rPr lang="en-US" sz="1100" b="1" baseline="0">
                <a:latin typeface="INFOTEXT" panose="02040602050305030304" pitchFamily="18" charset="0"/>
              </a:rPr>
              <a:t>Enero - Marzo 2019 </a:t>
            </a:r>
            <a:endParaRPr lang="en-US" sz="1100" b="1">
              <a:latin typeface="INFOTEXT" panose="02040602050305030304" pitchFamily="18" charset="0"/>
            </a:endParaRPr>
          </a:p>
        </c:rich>
      </c:tx>
      <c:layout>
        <c:manualLayout>
          <c:xMode val="edge"/>
          <c:yMode val="edge"/>
          <c:x val="0.17825678040244966"/>
          <c:y val="6.36942675159235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INFOTEXT" panose="02040602050305030304" pitchFamily="18" charset="0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3888888888888884E-2"/>
          <c:y val="0.3059722222222222"/>
          <c:w val="0.83333333333333348"/>
          <c:h val="0.59582092047411284"/>
        </c:manualLayout>
      </c:layout>
      <c:pie3DChart>
        <c:varyColors val="1"/>
        <c:ser>
          <c:idx val="0"/>
          <c:order val="0"/>
          <c:spPr>
            <a:ln>
              <a:solidFill>
                <a:srgbClr val="66CCFF"/>
              </a:solidFill>
            </a:ln>
          </c:spPr>
          <c:dPt>
            <c:idx val="0"/>
            <c:bubble3D val="0"/>
            <c:explosion val="3"/>
            <c:spPr>
              <a:gradFill flip="none" rotWithShape="1">
                <a:gsLst>
                  <a:gs pos="0">
                    <a:schemeClr val="accent6">
                      <a:lumMod val="67000"/>
                    </a:schemeClr>
                  </a:gs>
                  <a:gs pos="48000">
                    <a:schemeClr val="accent6">
                      <a:lumMod val="97000"/>
                      <a:lumOff val="3000"/>
                    </a:schemeClr>
                  </a:gs>
                  <a:gs pos="100000">
                    <a:schemeClr val="accent6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 w="25400">
                <a:solidFill>
                  <a:srgbClr val="66CCFF"/>
                </a:solidFill>
              </a:ln>
              <a:effectLst/>
              <a:sp3d contourW="25400">
                <a:contourClr>
                  <a:srgbClr val="66CCFF"/>
                </a:contourClr>
              </a:sp3d>
            </c:spPr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>
                      <a:shade val="30000"/>
                      <a:satMod val="115000"/>
                    </a:srgbClr>
                  </a:gs>
                  <a:gs pos="50000">
                    <a:srgbClr val="FFC000">
                      <a:shade val="67500"/>
                      <a:satMod val="115000"/>
                    </a:srgbClr>
                  </a:gs>
                  <a:gs pos="100000">
                    <a:srgbClr val="FFC000">
                      <a:shade val="100000"/>
                      <a:satMod val="115000"/>
                    </a:srgbClr>
                  </a:gs>
                </a:gsLst>
                <a:path path="circle">
                  <a:fillToRect l="50000" t="50000" r="50000" b="50000"/>
                </a:path>
                <a:tileRect/>
              </a:gradFill>
              <a:ln w="25400">
                <a:solidFill>
                  <a:srgbClr val="66CCFF"/>
                </a:solidFill>
              </a:ln>
              <a:effectLst/>
              <a:sp3d contourW="25400">
                <a:contourClr>
                  <a:srgbClr val="66CCFF"/>
                </a:contourClr>
              </a:sp3d>
            </c:spPr>
          </c:dPt>
          <c:dLbls>
            <c:dLbl>
              <c:idx val="0"/>
              <c:layout>
                <c:manualLayout>
                  <c:x val="-0.17811242344706912"/>
                  <c:y val="-6.483340856278314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50.1%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4196150481189846"/>
                  <c:y val="-4.254175234465118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49.9%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'trimestres 2019'!$E$5:$F$5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'trimestres 2019'!$E$9:$F$9</c:f>
              <c:numCache>
                <c:formatCode>#,##0</c:formatCode>
                <c:ptCount val="2"/>
                <c:pt idx="0">
                  <c:v>80743</c:v>
                </c:pt>
                <c:pt idx="1">
                  <c:v>80432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73381452318462"/>
          <c:y val="0.91560459401173577"/>
          <c:w val="0.36160061242344704"/>
          <c:h val="5.8917698981894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INFOTEXT" panose="02040602050305030304" pitchFamily="18" charset="0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2">
            <a:lumMod val="5000"/>
            <a:lumOff val="95000"/>
          </a:schemeClr>
        </a:gs>
        <a:gs pos="74000">
          <a:schemeClr val="accent2">
            <a:lumMod val="45000"/>
            <a:lumOff val="55000"/>
          </a:schemeClr>
        </a:gs>
        <a:gs pos="83000">
          <a:schemeClr val="accent2">
            <a:lumMod val="45000"/>
            <a:lumOff val="55000"/>
          </a:schemeClr>
        </a:gs>
        <a:gs pos="100000">
          <a:schemeClr val="accent2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>
                <a:latin typeface="INFOTEXT" panose="02040602050305030304" pitchFamily="18" charset="0"/>
              </a:rPr>
              <a:t>INFOTEP.</a:t>
            </a:r>
            <a:r>
              <a:rPr lang="es-DO" sz="1100" b="1" baseline="0">
                <a:latin typeface="INFOTEXT" panose="02040602050305030304" pitchFamily="18" charset="0"/>
              </a:rPr>
              <a:t> Participantes según Sexo en el Trimestre</a:t>
            </a:r>
          </a:p>
          <a:p>
            <a:pPr>
              <a:defRPr sz="1100" b="1"/>
            </a:pPr>
            <a:r>
              <a:rPr lang="es-DO" sz="1100" b="1" baseline="0">
                <a:latin typeface="INFOTEXT" panose="02040602050305030304" pitchFamily="18" charset="0"/>
              </a:rPr>
              <a:t>Abril - Junio 2019</a:t>
            </a:r>
            <a:endParaRPr lang="es-DO" sz="11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805555555555555E-2"/>
          <c:y val="0.27303951589384662"/>
          <c:w val="0.82777777777777783"/>
          <c:h val="0.54755468066491686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5"/>
            <c:spPr>
              <a:solidFill>
                <a:schemeClr val="accent1"/>
              </a:solidFill>
              <a:ln w="25400">
                <a:solidFill>
                  <a:srgbClr val="0070C0"/>
                </a:solidFill>
              </a:ln>
              <a:effectLst/>
              <a:sp3d contourW="25400">
                <a:contourClr>
                  <a:srgbClr val="0070C0"/>
                </a:contourClr>
              </a:sp3d>
            </c:spPr>
          </c:dPt>
          <c:dPt>
            <c:idx val="1"/>
            <c:bubble3D val="0"/>
            <c:spPr>
              <a:solidFill>
                <a:srgbClr val="CCFF66"/>
              </a:solidFill>
              <a:ln w="25400">
                <a:solidFill>
                  <a:srgbClr val="FFFF00"/>
                </a:solidFill>
              </a:ln>
              <a:effectLst/>
              <a:sp3d contourW="25400">
                <a:contourClr>
                  <a:srgbClr val="FFFF00"/>
                </a:contourClr>
              </a:sp3d>
            </c:spPr>
          </c:dPt>
          <c:dLbls>
            <c:dLbl>
              <c:idx val="0"/>
              <c:layout>
                <c:manualLayout>
                  <c:x val="-0.17601673228346457"/>
                  <c:y val="3.961978710994459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INFOTEXT" panose="02040602050305030304" pitchFamily="18" charset="0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9497954943132109"/>
                  <c:y val="-7.64085739282589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INFOTEXT" panose="02040602050305030304" pitchFamily="18" charset="0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'trimestres 2019'!$E$5:$F$5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'trimestres 2019'!$E$13:$F$13</c:f>
              <c:numCache>
                <c:formatCode>#,##0</c:formatCode>
                <c:ptCount val="2"/>
                <c:pt idx="0">
                  <c:v>106310</c:v>
                </c:pt>
                <c:pt idx="1">
                  <c:v>134016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2">
            <a:lumMod val="5000"/>
            <a:lumOff val="95000"/>
          </a:schemeClr>
        </a:gs>
        <a:gs pos="74000">
          <a:schemeClr val="accent2">
            <a:lumMod val="45000"/>
            <a:lumOff val="55000"/>
          </a:schemeClr>
        </a:gs>
        <a:gs pos="83000">
          <a:schemeClr val="accent2">
            <a:lumMod val="45000"/>
            <a:lumOff val="55000"/>
          </a:schemeClr>
        </a:gs>
        <a:gs pos="100000">
          <a:schemeClr val="accent2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r>
              <a:rPr lang="es-DO" sz="1100" b="1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</a:rPr>
              <a:t>INFOTEP.</a:t>
            </a:r>
            <a:r>
              <a:rPr lang="es-DO" sz="1100" b="1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</a:rPr>
              <a:t> Participantes según Sexo en el Trimestre</a:t>
            </a:r>
          </a:p>
          <a:p>
            <a:pPr>
              <a:defRPr sz="1100" b="1">
                <a:latin typeface="INFOTEXT" panose="02040602050305030304" pitchFamily="18" charset="0"/>
              </a:defRPr>
            </a:pPr>
            <a:r>
              <a:rPr lang="es-DO" sz="1100" b="1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</a:rPr>
              <a:t>Julio - Septiembre</a:t>
            </a:r>
            <a:endParaRPr lang="es-DO" sz="1100" b="1">
              <a:solidFill>
                <a:schemeClr val="tx1">
                  <a:lumMod val="65000"/>
                  <a:lumOff val="35000"/>
                </a:schemeClr>
              </a:solidFill>
              <a:latin typeface="INFOTEXT" panose="0204060205030503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INFOTEXT" panose="02040602050305030304" pitchFamily="18" charset="0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055555555555558E-2"/>
          <c:y val="0.26453266258384367"/>
          <c:w val="0.81111111111111112"/>
          <c:h val="0.52864246135899684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3"/>
            <c:spPr>
              <a:solidFill>
                <a:srgbClr val="CCFF66"/>
              </a:solidFill>
              <a:ln w="25400">
                <a:solidFill>
                  <a:schemeClr val="accent2">
                    <a:lumMod val="75000"/>
                  </a:schemeClr>
                </a:solidFill>
              </a:ln>
              <a:effectLst/>
              <a:sp3d contourW="25400">
                <a:contourClr>
                  <a:schemeClr val="accent2">
                    <a:lumMod val="75000"/>
                  </a:schemeClr>
                </a:contourClr>
              </a:sp3d>
            </c:spPr>
          </c:dPt>
          <c:dPt>
            <c:idx val="1"/>
            <c:bubble3D val="0"/>
            <c:explosion val="3"/>
            <c:spPr>
              <a:solidFill>
                <a:srgbClr val="FF996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610330271216098"/>
                  <c:y val="5.59146252551764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0283289588801401"/>
                  <c:y val="-8.801326917468649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'trimestres 2019'!$E$5:$F$5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'trimestres 2019'!$E$17:$F$17</c:f>
              <c:numCache>
                <c:formatCode>#,##0</c:formatCode>
                <c:ptCount val="2"/>
                <c:pt idx="0">
                  <c:v>112245</c:v>
                </c:pt>
                <c:pt idx="1">
                  <c:v>142540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658355205599302"/>
          <c:y val="0.85705963837853605"/>
          <c:w val="0.2820269028871391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6">
            <a:lumMod val="5000"/>
            <a:lumOff val="95000"/>
          </a:schemeClr>
        </a:gs>
        <a:gs pos="74000">
          <a:schemeClr val="accent6">
            <a:lumMod val="45000"/>
            <a:lumOff val="55000"/>
          </a:schemeClr>
        </a:gs>
        <a:gs pos="83000">
          <a:schemeClr val="accent6">
            <a:lumMod val="45000"/>
            <a:lumOff val="55000"/>
          </a:schemeClr>
        </a:gs>
        <a:gs pos="100000">
          <a:schemeClr val="accent6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schemeClr val="tx1">
          <a:lumMod val="95000"/>
          <a:lumOff val="5000"/>
          <a:alpha val="40000"/>
        </a:schemeClr>
      </a:outerShdw>
    </a:effectLst>
    <a:scene3d>
      <a:camera prst="orthographicFront"/>
      <a:lightRig rig="threePt" dir="t"/>
    </a:scene3d>
    <a:sp3d>
      <a:bevelT w="12700"/>
    </a:sp3d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r>
              <a:rPr lang="es-DO" sz="1100" b="1">
                <a:latin typeface="INFOTEXT" panose="02040602050305030304" pitchFamily="18" charset="0"/>
              </a:rPr>
              <a:t>INFOTEP.  Participantes</a:t>
            </a:r>
            <a:r>
              <a:rPr lang="es-DO" sz="1100" b="1" baseline="0">
                <a:latin typeface="INFOTEXT" panose="02040602050305030304" pitchFamily="18" charset="0"/>
              </a:rPr>
              <a:t> según Sexo, en el Trimestre</a:t>
            </a:r>
          </a:p>
          <a:p>
            <a:pPr>
              <a:defRPr sz="1100" b="1">
                <a:latin typeface="INFOTEXT" panose="02040602050305030304" pitchFamily="18" charset="0"/>
              </a:defRPr>
            </a:pPr>
            <a:r>
              <a:rPr lang="es-DO" sz="1100" b="1" baseline="0">
                <a:latin typeface="INFOTEXT" panose="02040602050305030304" pitchFamily="18" charset="0"/>
              </a:rPr>
              <a:t>Octubre - Diciembre </a:t>
            </a:r>
            <a:endParaRPr lang="es-DO" sz="1100" b="1">
              <a:latin typeface="INFOTEXT" panose="0204060205030503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INFOTEXT" panose="02040602050305030304" pitchFamily="18" charset="0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055555555555558E-2"/>
          <c:y val="0.25527340332458442"/>
          <c:w val="0.78888888888888886"/>
          <c:h val="0.5147535724701077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4161034558180227"/>
                  <c:y val="6.60349227179935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6712193788276467"/>
                  <c:y val="-0.1014825750947798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('trimestres 2019'!$E$5,'trimestres 2019'!$F$5)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('trimestres 2019'!$E$21,'trimestres 2019'!$F$21)</c:f>
              <c:numCache>
                <c:formatCode>#,##0</c:formatCode>
                <c:ptCount val="2"/>
                <c:pt idx="0">
                  <c:v>93575</c:v>
                </c:pt>
                <c:pt idx="1">
                  <c:v>130507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gradFill>
      <a:gsLst>
        <a:gs pos="0">
          <a:srgbClr val="FFF3CD"/>
        </a:gs>
        <a:gs pos="80000">
          <a:schemeClr val="accent4">
            <a:lumMod val="20000"/>
            <a:lumOff val="80000"/>
          </a:schemeClr>
        </a:gs>
        <a:gs pos="99000">
          <a:schemeClr val="accent4">
            <a:lumMod val="45000"/>
            <a:lumOff val="55000"/>
          </a:schemeClr>
        </a:gs>
        <a:gs pos="100000">
          <a:schemeClr val="accent4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200025</xdr:rowOff>
    </xdr:from>
    <xdr:to>
      <xdr:col>0</xdr:col>
      <xdr:colOff>1114425</xdr:colOff>
      <xdr:row>3</xdr:row>
      <xdr:rowOff>187324</xdr:rowOff>
    </xdr:to>
    <xdr:pic>
      <xdr:nvPicPr>
        <xdr:cNvPr id="2" name="Imagen 1" descr="http://intranet/images/logo_infotepIS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09575"/>
          <a:ext cx="1076325" cy="406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2</xdr:row>
      <xdr:rowOff>104775</xdr:rowOff>
    </xdr:from>
    <xdr:to>
      <xdr:col>12</xdr:col>
      <xdr:colOff>381000</xdr:colOff>
      <xdr:row>12</xdr:row>
      <xdr:rowOff>76200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9525</xdr:colOff>
      <xdr:row>13</xdr:row>
      <xdr:rowOff>76200</xdr:rowOff>
    </xdr:from>
    <xdr:to>
      <xdr:col>12</xdr:col>
      <xdr:colOff>390525</xdr:colOff>
      <xdr:row>22</xdr:row>
      <xdr:rowOff>114300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52387</xdr:colOff>
      <xdr:row>24</xdr:row>
      <xdr:rowOff>19050</xdr:rowOff>
    </xdr:from>
    <xdr:to>
      <xdr:col>12</xdr:col>
      <xdr:colOff>433387</xdr:colOff>
      <xdr:row>37</xdr:row>
      <xdr:rowOff>38100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285750</xdr:colOff>
      <xdr:row>24</xdr:row>
      <xdr:rowOff>9524</xdr:rowOff>
    </xdr:from>
    <xdr:to>
      <xdr:col>6</xdr:col>
      <xdr:colOff>1057275</xdr:colOff>
      <xdr:row>37</xdr:row>
      <xdr:rowOff>95249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zoomScaleNormal="100" workbookViewId="0">
      <selection activeCell="A25" sqref="A25"/>
    </sheetView>
  </sheetViews>
  <sheetFormatPr baseColWidth="10" defaultRowHeight="16.5" x14ac:dyDescent="0.3"/>
  <cols>
    <col min="1" max="1" width="18.625" customWidth="1"/>
    <col min="2" max="4" width="13.75" style="2" customWidth="1"/>
    <col min="5" max="5" width="11.375" style="3" customWidth="1"/>
    <col min="6" max="6" width="11" style="3" customWidth="1"/>
    <col min="7" max="7" width="16" style="3" customWidth="1"/>
    <col min="8" max="10" width="11" style="1"/>
  </cols>
  <sheetData>
    <row r="2" spans="1:7" x14ac:dyDescent="0.3">
      <c r="A2" s="16" t="s">
        <v>22</v>
      </c>
      <c r="B2" s="16"/>
      <c r="C2" s="16"/>
      <c r="D2" s="16"/>
      <c r="E2" s="16"/>
      <c r="F2" s="16"/>
    </row>
    <row r="3" spans="1:7" x14ac:dyDescent="0.3">
      <c r="A3" s="16" t="s">
        <v>20</v>
      </c>
      <c r="B3" s="16"/>
      <c r="C3" s="16"/>
      <c r="D3" s="16"/>
      <c r="E3" s="16"/>
      <c r="F3" s="16"/>
    </row>
    <row r="4" spans="1:7" x14ac:dyDescent="0.3">
      <c r="A4" s="16">
        <v>2019</v>
      </c>
      <c r="B4" s="16"/>
      <c r="C4" s="16"/>
      <c r="D4" s="16"/>
      <c r="E4" s="16"/>
      <c r="F4" s="16"/>
    </row>
    <row r="5" spans="1:7" ht="37.5" customHeight="1" x14ac:dyDescent="0.3">
      <c r="A5" s="9" t="s">
        <v>0</v>
      </c>
      <c r="B5" s="8" t="s">
        <v>16</v>
      </c>
      <c r="C5" s="8" t="s">
        <v>17</v>
      </c>
      <c r="D5" s="9" t="s">
        <v>15</v>
      </c>
      <c r="E5" s="10" t="s">
        <v>21</v>
      </c>
      <c r="F5" s="10" t="s">
        <v>14</v>
      </c>
    </row>
    <row r="6" spans="1:7" ht="24" customHeight="1" x14ac:dyDescent="0.3">
      <c r="A6" s="11" t="s">
        <v>1</v>
      </c>
      <c r="B6" s="12">
        <v>1069</v>
      </c>
      <c r="C6" s="12">
        <v>36695</v>
      </c>
      <c r="D6" s="12">
        <f>+E6+F6</f>
        <v>20594</v>
      </c>
      <c r="E6" s="13">
        <v>11421</v>
      </c>
      <c r="F6" s="13">
        <v>9173</v>
      </c>
      <c r="G6" s="15"/>
    </row>
    <row r="7" spans="1:7" ht="24" customHeight="1" x14ac:dyDescent="0.3">
      <c r="A7" s="11" t="s">
        <v>2</v>
      </c>
      <c r="B7" s="12">
        <v>2726</v>
      </c>
      <c r="C7" s="12">
        <v>151301</v>
      </c>
      <c r="D7" s="12">
        <f t="shared" ref="D7:D18" si="0">+E7+F7</f>
        <v>60592</v>
      </c>
      <c r="E7" s="13">
        <v>30177</v>
      </c>
      <c r="F7" s="13">
        <v>30415</v>
      </c>
      <c r="G7" s="15"/>
    </row>
    <row r="8" spans="1:7" ht="24" customHeight="1" x14ac:dyDescent="0.3">
      <c r="A8" s="11" t="s">
        <v>3</v>
      </c>
      <c r="B8" s="12">
        <v>4164</v>
      </c>
      <c r="C8" s="12">
        <v>270138</v>
      </c>
      <c r="D8" s="12">
        <f t="shared" si="0"/>
        <v>79989</v>
      </c>
      <c r="E8" s="13">
        <v>39145</v>
      </c>
      <c r="F8" s="13">
        <v>40844</v>
      </c>
    </row>
    <row r="9" spans="1:7" ht="23.25" customHeight="1" x14ac:dyDescent="0.3">
      <c r="A9" s="4" t="s">
        <v>19</v>
      </c>
      <c r="B9" s="6">
        <f>SUM(B6:B8)</f>
        <v>7959</v>
      </c>
      <c r="C9" s="6">
        <f t="shared" ref="C9:F9" si="1">SUM(C6:C8)</f>
        <v>458134</v>
      </c>
      <c r="D9" s="6">
        <f t="shared" si="1"/>
        <v>161175</v>
      </c>
      <c r="E9" s="6">
        <f t="shared" si="1"/>
        <v>80743</v>
      </c>
      <c r="F9" s="6">
        <f t="shared" si="1"/>
        <v>80432</v>
      </c>
    </row>
    <row r="10" spans="1:7" ht="24" customHeight="1" x14ac:dyDescent="0.3">
      <c r="A10" s="11" t="s">
        <v>4</v>
      </c>
      <c r="B10" s="12">
        <v>3367</v>
      </c>
      <c r="C10" s="12">
        <v>279260</v>
      </c>
      <c r="D10" s="12">
        <f t="shared" si="0"/>
        <v>72337</v>
      </c>
      <c r="E10" s="13">
        <v>33084</v>
      </c>
      <c r="F10" s="13">
        <v>39253</v>
      </c>
      <c r="G10" s="14"/>
    </row>
    <row r="11" spans="1:7" ht="24" customHeight="1" x14ac:dyDescent="0.3">
      <c r="A11" s="11" t="s">
        <v>5</v>
      </c>
      <c r="B11" s="12">
        <v>4184</v>
      </c>
      <c r="C11" s="12">
        <v>349772</v>
      </c>
      <c r="D11" s="12">
        <f t="shared" si="0"/>
        <v>81520</v>
      </c>
      <c r="E11" s="13">
        <v>35748</v>
      </c>
      <c r="F11" s="13">
        <v>45772</v>
      </c>
    </row>
    <row r="12" spans="1:7" ht="24" customHeight="1" x14ac:dyDescent="0.3">
      <c r="A12" s="11" t="s">
        <v>6</v>
      </c>
      <c r="B12" s="12">
        <v>4506</v>
      </c>
      <c r="C12" s="12">
        <v>374036</v>
      </c>
      <c r="D12" s="12">
        <f t="shared" si="0"/>
        <v>86469</v>
      </c>
      <c r="E12" s="13">
        <v>37478</v>
      </c>
      <c r="F12" s="13">
        <v>48991</v>
      </c>
    </row>
    <row r="13" spans="1:7" ht="23.25" customHeight="1" x14ac:dyDescent="0.3">
      <c r="A13" s="4" t="s">
        <v>18</v>
      </c>
      <c r="B13" s="6">
        <f>SUM(B10:B12)</f>
        <v>12057</v>
      </c>
      <c r="C13" s="6">
        <f t="shared" ref="C13:F13" si="2">SUM(C10:C12)</f>
        <v>1003068</v>
      </c>
      <c r="D13" s="6">
        <f>SUM(D10:D12)</f>
        <v>240326</v>
      </c>
      <c r="E13" s="6">
        <f t="shared" si="2"/>
        <v>106310</v>
      </c>
      <c r="F13" s="6">
        <f t="shared" si="2"/>
        <v>134016</v>
      </c>
      <c r="G13" s="14"/>
    </row>
    <row r="14" spans="1:7" ht="23.25" customHeight="1" x14ac:dyDescent="0.3">
      <c r="A14" s="11" t="s">
        <v>7</v>
      </c>
      <c r="B14" s="12">
        <v>4391</v>
      </c>
      <c r="C14" s="12">
        <v>348500</v>
      </c>
      <c r="D14" s="12">
        <f t="shared" si="0"/>
        <v>79491</v>
      </c>
      <c r="E14" s="13">
        <v>35231</v>
      </c>
      <c r="F14" s="13">
        <v>44260</v>
      </c>
      <c r="G14" s="14"/>
    </row>
    <row r="15" spans="1:7" ht="23.25" customHeight="1" x14ac:dyDescent="0.3">
      <c r="A15" s="11" t="s">
        <v>8</v>
      </c>
      <c r="B15" s="12">
        <v>4716</v>
      </c>
      <c r="C15" s="12">
        <v>345374</v>
      </c>
      <c r="D15" s="12">
        <f t="shared" si="0"/>
        <v>91979</v>
      </c>
      <c r="E15" s="13">
        <v>40131</v>
      </c>
      <c r="F15" s="13">
        <v>51848</v>
      </c>
      <c r="G15" s="14"/>
    </row>
    <row r="16" spans="1:7" ht="23.25" customHeight="1" x14ac:dyDescent="0.3">
      <c r="A16" s="11" t="s">
        <v>9</v>
      </c>
      <c r="B16" s="12">
        <v>4267</v>
      </c>
      <c r="C16" s="12">
        <v>331529</v>
      </c>
      <c r="D16" s="12">
        <f t="shared" si="0"/>
        <v>83315</v>
      </c>
      <c r="E16" s="13">
        <v>36883</v>
      </c>
      <c r="F16" s="13">
        <v>46432</v>
      </c>
    </row>
    <row r="17" spans="1:6" ht="23.25" customHeight="1" x14ac:dyDescent="0.3">
      <c r="A17" s="4" t="s">
        <v>18</v>
      </c>
      <c r="B17" s="6">
        <f>SUM(B14:B16)</f>
        <v>13374</v>
      </c>
      <c r="C17" s="6">
        <f t="shared" ref="C17:F17" si="3">SUM(C14:C16)</f>
        <v>1025403</v>
      </c>
      <c r="D17" s="6">
        <f t="shared" si="3"/>
        <v>254785</v>
      </c>
      <c r="E17" s="6">
        <f t="shared" si="3"/>
        <v>112245</v>
      </c>
      <c r="F17" s="6">
        <f t="shared" si="3"/>
        <v>142540</v>
      </c>
    </row>
    <row r="18" spans="1:6" ht="24" customHeight="1" x14ac:dyDescent="0.3">
      <c r="A18" s="11" t="s">
        <v>10</v>
      </c>
      <c r="B18" s="12">
        <v>3453</v>
      </c>
      <c r="C18" s="12">
        <v>330741</v>
      </c>
      <c r="D18" s="12">
        <f t="shared" si="0"/>
        <v>66161</v>
      </c>
      <c r="E18" s="13">
        <v>30260</v>
      </c>
      <c r="F18" s="13">
        <v>35901</v>
      </c>
    </row>
    <row r="19" spans="1:6" ht="24" customHeight="1" x14ac:dyDescent="0.3">
      <c r="A19" s="11" t="s">
        <v>11</v>
      </c>
      <c r="B19" s="12">
        <v>5012</v>
      </c>
      <c r="C19" s="12">
        <v>389429</v>
      </c>
      <c r="D19" s="12">
        <f>+E19+F19</f>
        <v>93750</v>
      </c>
      <c r="E19" s="13">
        <v>39595</v>
      </c>
      <c r="F19" s="13">
        <v>54155</v>
      </c>
    </row>
    <row r="20" spans="1:6" ht="24" customHeight="1" x14ac:dyDescent="0.3">
      <c r="A20" s="11" t="s">
        <v>12</v>
      </c>
      <c r="B20" s="12">
        <v>3398</v>
      </c>
      <c r="C20" s="12">
        <v>429481</v>
      </c>
      <c r="D20" s="12">
        <f>+E20+F20</f>
        <v>64171</v>
      </c>
      <c r="E20" s="13">
        <v>23720</v>
      </c>
      <c r="F20" s="13">
        <v>40451</v>
      </c>
    </row>
    <row r="21" spans="1:6" ht="24" customHeight="1" x14ac:dyDescent="0.3">
      <c r="A21" s="4" t="s">
        <v>18</v>
      </c>
      <c r="B21" s="6">
        <f>SUM(B18:B20)</f>
        <v>11863</v>
      </c>
      <c r="C21" s="6">
        <f>SUM(C18:C20)</f>
        <v>1149651</v>
      </c>
      <c r="D21" s="6">
        <f>SUM(D18:D20)</f>
        <v>224082</v>
      </c>
      <c r="E21" s="6">
        <f t="shared" ref="E21:F21" si="4">SUM(E18:E20)</f>
        <v>93575</v>
      </c>
      <c r="F21" s="6">
        <f t="shared" si="4"/>
        <v>130507</v>
      </c>
    </row>
    <row r="22" spans="1:6" ht="27.75" customHeight="1" x14ac:dyDescent="0.3">
      <c r="A22" s="5" t="s">
        <v>13</v>
      </c>
      <c r="B22" s="7">
        <f>+B9+B13+B17+B21</f>
        <v>45253</v>
      </c>
      <c r="C22" s="7">
        <f t="shared" ref="C22:F22" si="5">+C9+C13+C17+C21</f>
        <v>3636256</v>
      </c>
      <c r="D22" s="7">
        <f t="shared" si="5"/>
        <v>880368</v>
      </c>
      <c r="E22" s="7">
        <f t="shared" si="5"/>
        <v>392873</v>
      </c>
      <c r="F22" s="7">
        <f t="shared" si="5"/>
        <v>487495</v>
      </c>
    </row>
  </sheetData>
  <mergeCells count="3">
    <mergeCell ref="A2:F2"/>
    <mergeCell ref="A3:F3"/>
    <mergeCell ref="A4:F4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trimestres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Salcedo</dc:creator>
  <cp:lastModifiedBy>Themis Yocasta Perez Moquete</cp:lastModifiedBy>
  <cp:lastPrinted>2018-08-13T18:29:07Z</cp:lastPrinted>
  <dcterms:created xsi:type="dcterms:W3CDTF">2018-08-13T12:30:15Z</dcterms:created>
  <dcterms:modified xsi:type="dcterms:W3CDTF">2020-01-10T14:10:02Z</dcterms:modified>
</cp:coreProperties>
</file>