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bril  Junio 2019" sheetId="1" r:id="rId1"/>
    <sheet name="Enero  Marzo 2019" sheetId="2" r:id="rId2"/>
  </sheets>
  <definedNames>
    <definedName name="_xlnm.Print_Area" localSheetId="0">'Abril  Junio 2019'!$A$1:$H$32</definedName>
    <definedName name="_xlnm.Print_Area" localSheetId="1">'Enero  Marzo 2019'!$A$1:$H$32</definedName>
  </definedNames>
  <calcPr fullCalcOnLoad="1"/>
</workbook>
</file>

<file path=xl/sharedStrings.xml><?xml version="1.0" encoding="utf-8"?>
<sst xmlns="http://schemas.openxmlformats.org/spreadsheetml/2006/main" count="40" uniqueCount="21">
  <si>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</si>
  <si>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</si>
  <si>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</si>
  <si>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</si>
  <si>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</si>
  <si>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</si>
  <si>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</si>
  <si>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</si>
  <si>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</si>
  <si>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</si>
  <si>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</si>
  <si>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</si>
  <si>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</si>
  <si>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</si>
  <si>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</si>
  <si>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</si>
  <si>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</si>
  <si>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</si>
  <si>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</si>
  <si>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Abril - Junio 2019</t>
  </si>
  <si>
    <t>Enero - Marzo 2019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</si>
</sst>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_);_(&quot;RD$&quot;* \(#,##0\);_(&quot;RD$&quot;* &quot;-&quot;_);_(@_)"/>
    <numFmt numFmtId="165" formatCode="_(* #,##0_);_(* \(#,##0\);_(* &quot;-&quot;_);_(@_)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* #,##0_);_(* \(#,##0\);_(* &quot;-&quot;??_);_(@_)"/>
    <numFmt numFmtId="171" formatCode="_-* #,##0\ _€_-;\-* #,##0\ _€_-;_-* &quot;-&quot;??\ _€_-;_-@_-"/>
    <numFmt numFmtId="172" formatCode="#,##0.0"/>
    <numFmt numFmtId="173" formatCode="0.0%"/>
  </numFmts>
  <fonts count="6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0"/>
      <color indexed="8"/>
      <name val="Calibri"/>
      <family val="0"/>
    </font>
    <font>
      <sz val="8"/>
      <color indexed="8"/>
      <name val="INFOTEXT"/>
      <family val="0"/>
    </font>
    <font>
      <sz val="5.05"/>
      <color indexed="8"/>
      <name val="INFO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9"/>
      <color indexed="9"/>
      <name val="INFOTEXT"/>
      <family val="1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  <font>
      <b/>
      <sz val="9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39">
    <xf numFmtId="0" fontId="0" fillId="0" borderId="0" xfId="0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70" fontId="2" fillId="0" borderId="0" xfId="49" applyNumberFormat="1" applyFont="1" applyFill="1" applyBorder="1" applyAlignment="1">
      <alignment/>
    </xf>
    <xf numFmtId="168" fontId="0" fillId="0" borderId="0" xfId="0" applyNumberFormat="1" applyAlignment="1">
      <alignment/>
    </xf>
    <xf numFmtId="167" fontId="2" fillId="0" borderId="0" xfId="49" applyNumberFormat="1" applyFont="1" applyFill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 wrapText="1"/>
    </xf>
    <xf numFmtId="3" fontId="56" fillId="7" borderId="0" xfId="0" applyNumberFormat="1" applyFont="1" applyFill="1" applyAlignment="1">
      <alignment horizontal="center"/>
    </xf>
    <xf numFmtId="172" fontId="56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2" fontId="9" fillId="34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3" fontId="59" fillId="33" borderId="0" xfId="0" applyNumberFormat="1" applyFont="1" applyFill="1" applyAlignment="1">
      <alignment horizontal="center" vertical="center"/>
    </xf>
    <xf numFmtId="172" fontId="59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Abril - Junio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'Abril  Junio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 Junio 2019'!$A$7:$A$11</c:f>
              <c:strCache/>
            </c:strRef>
          </c:cat>
          <c:val>
            <c:numRef>
              <c:f>'Abril  Junio 2019'!$E$7:$E$11</c:f>
              <c:numCache/>
            </c:numRef>
          </c:val>
          <c:shape val="box"/>
        </c:ser>
        <c:ser>
          <c:idx val="1"/>
          <c:order val="1"/>
          <c:tx>
            <c:strRef>
              <c:f>'Abril  Junio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'Abril  Junio 2019'!$A$7:$A$11</c:f>
              <c:strCache/>
            </c:strRef>
          </c:cat>
          <c:val>
            <c:numRef>
              <c:f>'Abril  Junio 2019'!$G$7:$G$11</c:f>
              <c:numCache/>
            </c:numRef>
          </c:val>
          <c:shape val="box"/>
        </c:ser>
        <c:shape val="box"/>
        <c:axId val="5458080"/>
        <c:axId val="49122721"/>
      </c:bar3DChart>
      <c:catAx>
        <c:axId val="5458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22721"/>
        <c:crosses val="autoZero"/>
        <c:auto val="1"/>
        <c:lblOffset val="100"/>
        <c:tickLblSkip val="1"/>
        <c:noMultiLvlLbl val="0"/>
      </c:catAx>
      <c:valAx>
        <c:axId val="49122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8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75"/>
          <c:w val="0.157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 Marzo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  Marzo 2019'!$A$7:$A$11</c:f>
              <c:strCache/>
            </c:strRef>
          </c:cat>
          <c:val>
            <c:numRef>
              <c:f>'Enero  Marzo 2019'!$E$7:$E$11</c:f>
              <c:numCache/>
            </c:numRef>
          </c:val>
          <c:shape val="box"/>
        </c:ser>
        <c:ser>
          <c:idx val="1"/>
          <c:order val="1"/>
          <c:tx>
            <c:strRef>
              <c:f>'Enero  Marzo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'Enero  Marzo 2019'!$A$7:$A$11</c:f>
              <c:strCache/>
            </c:strRef>
          </c:cat>
          <c:val>
            <c:numRef>
              <c:f>'Enero  Marzo 2019'!$G$7:$G$11</c:f>
              <c:numCache/>
            </c:numRef>
          </c:val>
          <c:shape val="box"/>
        </c:ser>
        <c:shape val="box"/>
        <c:axId val="39451306"/>
        <c:axId val="19517435"/>
      </c:bar3DChart>
      <c:catAx>
        <c:axId val="3945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17435"/>
        <c:crosses val="autoZero"/>
        <c:auto val="1"/>
        <c:lblOffset val="100"/>
        <c:tickLblSkip val="1"/>
        <c:noMultiLvlLbl val="0"/>
      </c:catAx>
      <c:valAx>
        <c:axId val="19517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1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</xdr:row>
      <xdr:rowOff>38100</xdr:rowOff>
    </xdr:from>
    <xdr:to>
      <xdr:col>7</xdr:col>
      <xdr:colOff>19050</xdr:colOff>
      <xdr:row>31</xdr:row>
      <xdr:rowOff>114300</xdr:rowOff>
    </xdr:to>
    <xdr:graphicFrame>
      <xdr:nvGraphicFramePr>
        <xdr:cNvPr id="2" name="2 Gráfico"/>
        <xdr:cNvGraphicFramePr/>
      </xdr:nvGraphicFramePr>
      <xdr:xfrm>
        <a:off x="314325" y="4248150"/>
        <a:ext cx="56388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9"/>
  <sheetViews>
    <sheetView tabSelected="1" zoomScale="120" zoomScaleNormal="120" zoomScaleSheetLayoutView="80" zoomScalePageLayoutView="0" workbookViewId="0" topLeftCell="A1">
      <selection activeCell="J10" sqref="J10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7.00390625" style="0" customWidth="1"/>
  </cols>
  <sheetData>
    <row r="1" spans="1:8" ht="13.5">
      <c r="A1" s="35" t="s">
        <v>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4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19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2.25" customHeight="1" thickBot="1">
      <c r="A6" s="32" t="s">
        <v>5</v>
      </c>
      <c r="B6" s="33" t="s">
        <v>11</v>
      </c>
      <c r="C6" s="33" t="s">
        <v>12</v>
      </c>
      <c r="D6" s="33" t="s">
        <v>6</v>
      </c>
      <c r="E6" s="33" t="s">
        <v>1</v>
      </c>
      <c r="F6" s="33" t="s">
        <v>7</v>
      </c>
      <c r="G6" s="33" t="s">
        <v>2</v>
      </c>
      <c r="H6" s="33" t="s">
        <v>8</v>
      </c>
    </row>
    <row r="7" spans="1:9" ht="33" customHeight="1" thickTop="1">
      <c r="A7" s="25" t="s">
        <v>17</v>
      </c>
      <c r="B7" s="26">
        <v>487180</v>
      </c>
      <c r="C7" s="26">
        <v>5278</v>
      </c>
      <c r="D7" s="26">
        <f>+E7+G7</f>
        <v>110333</v>
      </c>
      <c r="E7" s="26">
        <v>49013</v>
      </c>
      <c r="F7" s="27">
        <f aca="true" t="shared" si="0" ref="F7:F12">+E7/D7*100</f>
        <v>44.42279281810519</v>
      </c>
      <c r="G7" s="26">
        <v>61320</v>
      </c>
      <c r="H7" s="27">
        <f aca="true" t="shared" si="1" ref="H7:H12">+G7/D7*100</f>
        <v>55.577207181894806</v>
      </c>
      <c r="I7" s="31"/>
    </row>
    <row r="8" spans="1:9" ht="33" customHeight="1">
      <c r="A8" s="25" t="s">
        <v>16</v>
      </c>
      <c r="B8" s="26">
        <v>252416</v>
      </c>
      <c r="C8" s="26">
        <v>3906</v>
      </c>
      <c r="D8" s="26">
        <f>+E8+G8</f>
        <v>76069</v>
      </c>
      <c r="E8" s="26">
        <v>35077</v>
      </c>
      <c r="F8" s="27">
        <f t="shared" si="0"/>
        <v>46.11208245145854</v>
      </c>
      <c r="G8" s="26">
        <v>40992</v>
      </c>
      <c r="H8" s="27">
        <f t="shared" si="1"/>
        <v>53.88791754854145</v>
      </c>
      <c r="I8" s="31"/>
    </row>
    <row r="9" spans="1:8" ht="33" customHeight="1">
      <c r="A9" s="25" t="s">
        <v>9</v>
      </c>
      <c r="B9" s="26">
        <v>118402</v>
      </c>
      <c r="C9" s="26">
        <v>1597</v>
      </c>
      <c r="D9" s="26">
        <f>+E9+G9</f>
        <v>28234</v>
      </c>
      <c r="E9" s="26">
        <v>13052</v>
      </c>
      <c r="F9" s="27">
        <f t="shared" si="0"/>
        <v>46.22795211447192</v>
      </c>
      <c r="G9" s="26">
        <v>15182</v>
      </c>
      <c r="H9" s="27">
        <f t="shared" si="1"/>
        <v>53.77204788552808</v>
      </c>
    </row>
    <row r="10" spans="1:8" ht="33" customHeight="1">
      <c r="A10" s="25" t="s">
        <v>10</v>
      </c>
      <c r="B10" s="26">
        <v>139386</v>
      </c>
      <c r="C10" s="26">
        <v>1145</v>
      </c>
      <c r="D10" s="26">
        <f>+E10+G10</f>
        <v>22947</v>
      </c>
      <c r="E10" s="26">
        <v>7852</v>
      </c>
      <c r="F10" s="27">
        <f t="shared" si="0"/>
        <v>34.217980563908135</v>
      </c>
      <c r="G10" s="26">
        <v>15095</v>
      </c>
      <c r="H10" s="27">
        <f t="shared" si="1"/>
        <v>65.78201943609187</v>
      </c>
    </row>
    <row r="11" spans="1:8" ht="33" customHeight="1">
      <c r="A11" s="25" t="s">
        <v>15</v>
      </c>
      <c r="B11" s="26">
        <v>5684</v>
      </c>
      <c r="C11" s="26">
        <v>131</v>
      </c>
      <c r="D11" s="26">
        <f>+E11+G11</f>
        <v>2743</v>
      </c>
      <c r="E11" s="26">
        <v>1316</v>
      </c>
      <c r="F11" s="27">
        <f t="shared" si="0"/>
        <v>47.976667881881156</v>
      </c>
      <c r="G11" s="26">
        <v>1427</v>
      </c>
      <c r="H11" s="27">
        <f t="shared" si="1"/>
        <v>52.023332118118844</v>
      </c>
    </row>
    <row r="12" spans="1:9" ht="31.5" customHeight="1">
      <c r="A12" s="15" t="s">
        <v>0</v>
      </c>
      <c r="B12" s="29">
        <f>SUM(B7:B11)</f>
        <v>1003068</v>
      </c>
      <c r="C12" s="29">
        <f>SUM(C7:C11)</f>
        <v>12057</v>
      </c>
      <c r="D12" s="29">
        <f>SUM(D7:D11)</f>
        <v>240326</v>
      </c>
      <c r="E12" s="29">
        <f>SUM(E7:E11)</f>
        <v>106310</v>
      </c>
      <c r="F12" s="30">
        <f t="shared" si="0"/>
        <v>44.235746444413</v>
      </c>
      <c r="G12" s="29">
        <f>SUM(G7:G11)</f>
        <v>134016</v>
      </c>
      <c r="H12" s="30">
        <f t="shared" si="1"/>
        <v>55.764253555587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34"/>
      <c r="C15" s="34"/>
      <c r="D15" s="34"/>
      <c r="E15" s="22"/>
      <c r="F15" s="23"/>
      <c r="G15" s="22"/>
      <c r="H15" s="24"/>
    </row>
    <row r="16" spans="2:9" ht="17.25" customHeight="1">
      <c r="B16" s="12"/>
      <c r="C16" s="12"/>
      <c r="D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zoomScale="120" zoomScaleNormal="120" zoomScaleSheetLayoutView="80" zoomScalePageLayoutView="0" workbookViewId="0" topLeftCell="A4">
      <selection activeCell="I9" sqref="I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15" max="15" width="7.421875" style="0" customWidth="1"/>
    <col min="16" max="16" width="6.8515625" style="0" customWidth="1"/>
  </cols>
  <sheetData>
    <row r="1" spans="1:8" ht="13.5">
      <c r="A1" s="35" t="s">
        <v>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4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20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17</v>
      </c>
      <c r="B7" s="26">
        <v>181989</v>
      </c>
      <c r="C7" s="26">
        <v>2815</v>
      </c>
      <c r="D7" s="26">
        <f>+E7+G7</f>
        <v>60409</v>
      </c>
      <c r="E7" s="26">
        <v>30190</v>
      </c>
      <c r="F7" s="27">
        <f aca="true" t="shared" si="0" ref="F7:F12">+E7/D7*100</f>
        <v>49.97599695409624</v>
      </c>
      <c r="G7" s="26">
        <v>30219</v>
      </c>
      <c r="H7" s="27">
        <f aca="true" t="shared" si="1" ref="H7:H12">+G7/D7*100</f>
        <v>50.024003045903754</v>
      </c>
    </row>
    <row r="8" spans="1:8" ht="33" customHeight="1">
      <c r="A8" s="25" t="s">
        <v>16</v>
      </c>
      <c r="B8" s="26">
        <v>151348</v>
      </c>
      <c r="C8" s="26">
        <v>2990</v>
      </c>
      <c r="D8" s="26">
        <f>+E8+G8</f>
        <v>58540</v>
      </c>
      <c r="E8" s="26">
        <v>29497</v>
      </c>
      <c r="F8" s="27">
        <f t="shared" si="0"/>
        <v>50.38776904680561</v>
      </c>
      <c r="G8" s="26">
        <v>29043</v>
      </c>
      <c r="H8" s="27">
        <f t="shared" si="1"/>
        <v>49.6122309531944</v>
      </c>
    </row>
    <row r="9" spans="1:8" ht="33" customHeight="1">
      <c r="A9" s="25" t="s">
        <v>9</v>
      </c>
      <c r="B9" s="26">
        <v>60919</v>
      </c>
      <c r="C9" s="26">
        <v>1215</v>
      </c>
      <c r="D9" s="26">
        <f>+E9+G9</f>
        <v>22727</v>
      </c>
      <c r="E9" s="26">
        <v>12209</v>
      </c>
      <c r="F9" s="27">
        <f t="shared" si="0"/>
        <v>53.72024464293571</v>
      </c>
      <c r="G9" s="26">
        <v>10518</v>
      </c>
      <c r="H9" s="27">
        <f t="shared" si="1"/>
        <v>46.27975535706428</v>
      </c>
    </row>
    <row r="10" spans="1:8" ht="33" customHeight="1">
      <c r="A10" s="25" t="s">
        <v>10</v>
      </c>
      <c r="B10" s="26">
        <v>62019</v>
      </c>
      <c r="C10" s="26">
        <v>869</v>
      </c>
      <c r="D10" s="26">
        <f>+E10+G10</f>
        <v>18184</v>
      </c>
      <c r="E10" s="26">
        <v>8308</v>
      </c>
      <c r="F10" s="27">
        <f t="shared" si="0"/>
        <v>45.68851737791465</v>
      </c>
      <c r="G10" s="26">
        <v>9876</v>
      </c>
      <c r="H10" s="27">
        <f t="shared" si="1"/>
        <v>54.31148262208535</v>
      </c>
    </row>
    <row r="11" spans="1:8" ht="33" customHeight="1">
      <c r="A11" s="25" t="s">
        <v>15</v>
      </c>
      <c r="B11" s="26">
        <v>1859</v>
      </c>
      <c r="C11" s="26">
        <v>70</v>
      </c>
      <c r="D11" s="26">
        <f>+E11+G11</f>
        <v>1315</v>
      </c>
      <c r="E11" s="26">
        <v>539</v>
      </c>
      <c r="F11" s="27">
        <f t="shared" si="0"/>
        <v>40.98859315589354</v>
      </c>
      <c r="G11" s="26">
        <v>776</v>
      </c>
      <c r="H11" s="27">
        <f t="shared" si="1"/>
        <v>59.01140684410646</v>
      </c>
    </row>
    <row r="12" spans="1:8" ht="31.5" customHeight="1">
      <c r="A12" s="15" t="s">
        <v>0</v>
      </c>
      <c r="B12" s="29">
        <f>SUM(B7:B11)</f>
        <v>458134</v>
      </c>
      <c r="C12" s="29">
        <f>SUM(C7:C11)</f>
        <v>7959</v>
      </c>
      <c r="D12" s="29">
        <f>SUM(D7:D11)</f>
        <v>161175</v>
      </c>
      <c r="E12" s="29">
        <f>SUM(E7:E11)</f>
        <v>80743</v>
      </c>
      <c r="F12" s="30">
        <f t="shared" si="0"/>
        <v>50.09647898247247</v>
      </c>
      <c r="G12" s="29">
        <f>SUM(G7:G11)</f>
        <v>80432</v>
      </c>
      <c r="H12" s="30">
        <f t="shared" si="1"/>
        <v>49.90352101752753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7.2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2019-07-08T21:04:40Z</cp:lastPrinted>
  <dcterms:created xsi:type="dcterms:W3CDTF">1999-05-05T13:37:21Z</dcterms:created>
  <dcterms:modified xsi:type="dcterms:W3CDTF">2019-08-06T18:09:15Z</dcterms:modified>
  <cp:category/>
  <cp:version/>
  <cp:contentType/>
  <cp:contentStatus/>
</cp:coreProperties>
</file>