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santos\Desktop\OAI\Planificacion\"/>
    </mc:Choice>
  </mc:AlternateContent>
  <xr:revisionPtr revIDLastSave="0" documentId="13_ncr:1_{1EF4D9C3-4798-4627-B4A3-3B14D3282447}" xr6:coauthVersionLast="36" xr6:coauthVersionMax="36" xr10:uidLastSave="{00000000-0000-0000-0000-000000000000}"/>
  <bookViews>
    <workbookView showHorizontalScroll="0" showVerticalScroll="0" showSheetTabs="0" xWindow="0" yWindow="0" windowWidth="20490" windowHeight="7545" xr2:uid="{00000000-000D-0000-FFFF-FFFF00000000}"/>
  </bookViews>
  <sheets>
    <sheet name="Trim. enero -junio 2021" sheetId="2" r:id="rId1"/>
  </sheets>
  <definedNames>
    <definedName name="_xlnm.Print_Area" localSheetId="0">'Trim. enero -junio 2021'!$A$1:$F$102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D10" i="2"/>
  <c r="C21" i="2" l="1"/>
  <c r="D20" i="2"/>
  <c r="B21" i="2"/>
  <c r="D19" i="2" l="1"/>
  <c r="D18" i="2" l="1"/>
  <c r="D21" i="2" l="1"/>
  <c r="D16" i="2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9" i="2"/>
  <c r="D22" i="2" l="1"/>
</calcChain>
</file>

<file path=xl/sharedStrings.xml><?xml version="1.0" encoding="utf-8"?>
<sst xmlns="http://schemas.openxmlformats.org/spreadsheetml/2006/main" count="27" uniqueCount="25">
  <si>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</si>
  <si>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</si>
  <si>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</si>
  <si>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</si>
  <si>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</si>
  <si>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</si>
  <si>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</si>
  <si>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</si>
  <si>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</si>
  <si>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</si>
  <si>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</si>
  <si>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</si>
  <si>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</si>
  <si>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</si>
  <si>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</si>
  <si>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</si>
  <si>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</si>
  <si>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</si>
  <si>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</si>
  <si>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</si>
  <si>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</si>
  <si>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</si>
  <si>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</si>
  <si>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Nota: </t>
    </r>
    <r>
      <rPr>
        <sz val="8"/>
        <rFont val="INFOTEXT"/>
        <family val="1"/>
      </rPr>
      <t>La ejecución se ha visto afectada debido a la pandemia del COVID - 19</t>
    </r>
  </si>
  <si>
    <r>
      <t xml:space="preserve">FUENTE:  INFOTEP.  </t>
    </r>
    <r>
      <rPr>
        <sz val="8"/>
        <rFont val="INFOTEXT"/>
        <family val="1"/>
      </rPr>
      <t>División de Monitoreo y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</si>
</sst>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b/>
      <sz val="6"/>
      <name val="INFOTEXT"/>
      <family val="1"/>
    </font>
    <font>
      <b/>
      <sz val="8"/>
      <name val="INFOTEXT"/>
      <family val="1"/>
    </font>
    <font>
      <sz val="8"/>
      <name val="INFOTEXT"/>
      <family val="1"/>
    </font>
    <font>
      <b/>
      <sz val="12.5"/>
      <color theme="1"/>
      <name val="INFOTEXT"/>
      <family val="1"/>
    </font>
    <font>
      <b/>
      <sz val="11"/>
      <color theme="1"/>
      <name val="INFOTEXT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5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66FF99"/>
      <color rgb="FFFFCC00"/>
      <color rgb="FFCCFF99"/>
      <color rgb="FF00FFFF"/>
      <color rgb="FFFF9966"/>
      <color rgb="FF66CCFF"/>
      <color rgb="FFCC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9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9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 según Sexo en el Trimestre</a:t>
            </a:r>
          </a:p>
          <a:p>
            <a:pPr>
              <a:defRPr lang="es-ES" sz="9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Enero - Marzo 2021</a:t>
            </a:r>
            <a:endParaRPr lang="en-US" sz="90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5153541088110159"/>
          <c:y val="6.36941088047304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904904962736152E-2"/>
          <c:y val="0.35763805017805955"/>
          <c:w val="0.76318990523135644"/>
          <c:h val="0.54415485154415777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18298957196126533"/>
                  <c:y val="8.4820265057358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1941322787143242"/>
                  <c:y val="-4.83183635707830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2021'!$E$5:$F$5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2021'!$E$9:$F$9</c:f>
              <c:numCache>
                <c:formatCode>#,##0</c:formatCode>
                <c:ptCount val="2"/>
                <c:pt idx="0">
                  <c:v>29683</c:v>
                </c:pt>
                <c:pt idx="1">
                  <c:v>35034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23"/>
          <c:y val="0.88331315342106687"/>
          <c:w val="0.35492018188383778"/>
          <c:h val="9.120879623814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90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s-DO" sz="9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según Sexo en el Trimestre</a:t>
            </a:r>
          </a:p>
          <a:p>
            <a:pPr>
              <a:defRPr sz="90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defRPr>
            </a:pPr>
            <a:r>
              <a:rPr lang="es-DO" sz="9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Abril - Junio 2021</a:t>
            </a:r>
            <a:endParaRPr lang="es-DO" sz="90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605611823648229E-2"/>
          <c:y val="0.34299017833848139"/>
          <c:w val="0.94851577595933101"/>
          <c:h val="0.42277539787407753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explosion val="2"/>
          <c:dPt>
            <c:idx val="0"/>
            <c:bubble3D val="0"/>
            <c:spPr>
              <a:solidFill>
                <a:srgbClr val="CCFF66"/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37-4396-BC42-9454F210FD23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A37-4396-BC42-9454F210FD23}"/>
              </c:ext>
            </c:extLst>
          </c:dPt>
          <c:dLbls>
            <c:dLbl>
              <c:idx val="0"/>
              <c:layout>
                <c:manualLayout>
                  <c:x val="-0.11933428097671367"/>
                  <c:y val="4.7042665735278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37-4396-BC42-9454F210FD23}"/>
                </c:ext>
              </c:extLst>
            </c:dLbl>
            <c:dLbl>
              <c:idx val="1"/>
              <c:layout>
                <c:manualLayout>
                  <c:x val="0.15777476941475119"/>
                  <c:y val="-9.49753406441731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37-4396-BC42-9454F210F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INFOTEXT" panose="0204060205030503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2021'!$E$5:$F$5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2021'!$E$13:$F$13</c:f>
              <c:numCache>
                <c:formatCode>#,##0</c:formatCode>
                <c:ptCount val="2"/>
                <c:pt idx="0">
                  <c:v>78676</c:v>
                </c:pt>
                <c:pt idx="1">
                  <c:v>113146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7-4396-BC42-9454F210FD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900" b="1"/>
              <a:t>INFOTEP. Participantes según</a:t>
            </a:r>
            <a:r>
              <a:rPr lang="es-DO" sz="900" b="1" baseline="0"/>
              <a:t> Sexo en el Trimestre</a:t>
            </a:r>
          </a:p>
          <a:p>
            <a:pPr>
              <a:defRPr sz="900" b="1"/>
            </a:pPr>
            <a:r>
              <a:rPr lang="es-DO" sz="900" b="1" baseline="0"/>
              <a:t>Julio - Septiembre 2021</a:t>
            </a:r>
            <a:endParaRPr lang="es-DO" sz="900" b="1"/>
          </a:p>
        </c:rich>
      </c:tx>
      <c:layout>
        <c:manualLayout>
          <c:xMode val="edge"/>
          <c:yMode val="edge"/>
          <c:x val="0.20412489063867018"/>
          <c:y val="3.70370370370370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294259798789577E-2"/>
          <c:y val="0.27866876980076855"/>
          <c:w val="0.85842003482116513"/>
          <c:h val="0.5225634660396945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2E1-4450-8A82-E018D1681E95}"/>
              </c:ext>
            </c:extLst>
          </c:dPt>
          <c:dPt>
            <c:idx val="1"/>
            <c:bubble3D val="0"/>
            <c:spPr>
              <a:solidFill>
                <a:srgbClr val="66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2E1-4450-8A82-E018D1681E95}"/>
              </c:ext>
            </c:extLst>
          </c:dPt>
          <c:dLbls>
            <c:dLbl>
              <c:idx val="0"/>
              <c:layout>
                <c:manualLayout>
                  <c:x val="-0.112726386798621"/>
                  <c:y val="6.0597830129533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E1-4450-8A82-E018D1681E95}"/>
                </c:ext>
              </c:extLst>
            </c:dLbl>
            <c:dLbl>
              <c:idx val="1"/>
              <c:layout>
                <c:manualLayout>
                  <c:x val="0.17111429630448324"/>
                  <c:y val="-7.2653468923672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E1-4450-8A82-E018D1681E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('Trim. enero -junio 2021'!$E$5,'Trim. enero -junio 2021'!$F$5)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-junio 2021'!$E$17,'Trim. enero -junio 2021'!$F$17)</c:f>
              <c:numCache>
                <c:formatCode>#,##0</c:formatCode>
                <c:ptCount val="2"/>
                <c:pt idx="0">
                  <c:v>83760</c:v>
                </c:pt>
                <c:pt idx="1">
                  <c:v>120970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1-4450-8A82-E018D1681E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DO" sz="900">
                <a:solidFill>
                  <a:schemeClr val="tx1">
                    <a:lumMod val="85000"/>
                    <a:lumOff val="15000"/>
                  </a:schemeClr>
                </a:solidFill>
              </a:rPr>
              <a:t>INFOTEP.  Participantes</a:t>
            </a:r>
            <a:r>
              <a:rPr lang="es-DO" sz="9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según Sexo , en el Trimestre</a:t>
            </a:r>
          </a:p>
          <a:p>
            <a:pPr>
              <a:defRPr sz="9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s-DO" sz="9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Octubre - Diciembre 2021</a:t>
            </a:r>
            <a:endParaRPr lang="es-DO" sz="9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16234821947806199"/>
          <c:y val="3.733331765529971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30-4A30-B4FD-C3BD1C9979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2021'!$E$5:$F$5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2021'!$E$21:$F$21</c:f>
              <c:numCache>
                <c:formatCode>#,##0</c:formatCode>
                <c:ptCount val="2"/>
                <c:pt idx="0">
                  <c:v>82741</c:v>
                </c:pt>
                <c:pt idx="1">
                  <c:v>126718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0-4A30-B4FD-C3BD1C9979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spPr>
    <a:gradFill>
      <a:gsLst>
        <a:gs pos="35000">
          <a:schemeClr val="accent2">
            <a:lumMod val="20000"/>
            <a:lumOff val="80000"/>
          </a:schemeClr>
        </a:gs>
        <a:gs pos="0">
          <a:srgbClr val="FFC000">
            <a:lumMod val="20000"/>
            <a:lumOff val="80000"/>
          </a:srgbClr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DO" sz="1050">
                <a:solidFill>
                  <a:schemeClr val="tx1">
                    <a:lumMod val="75000"/>
                    <a:lumOff val="25000"/>
                  </a:schemeClr>
                </a:solidFill>
              </a:rPr>
              <a:t>INFOTEP.  Particpantes</a:t>
            </a:r>
            <a:r>
              <a:rPr lang="es-DO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según sexo</a:t>
            </a:r>
          </a:p>
          <a:p>
            <a:pPr>
              <a:defRPr sz="105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DO" sz="105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en el 2021 </a:t>
            </a:r>
            <a:endParaRPr lang="es-DO" sz="105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22222222222231"/>
          <c:y val="0.18506832965916553"/>
          <c:w val="0.62214730064306634"/>
          <c:h val="0.7235676017654235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5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DD4-4570-83D8-400A59ACCBBB}"/>
              </c:ext>
            </c:extLst>
          </c:dPt>
          <c:dPt>
            <c:idx val="1"/>
            <c:bubble3D val="0"/>
            <c:spPr>
              <a:solidFill>
                <a:srgbClr val="CCFF66"/>
              </a:solidFill>
              <a:ln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D4-4570-83D8-400A59ACC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2021'!$E$5:$F$5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2021'!$E$22:$F$22</c:f>
              <c:numCache>
                <c:formatCode>#,##0</c:formatCode>
                <c:ptCount val="2"/>
                <c:pt idx="0">
                  <c:v>274860</c:v>
                </c:pt>
                <c:pt idx="1">
                  <c:v>395868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4-4570-83D8-400A59ACC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64999">
          <a:srgbClr val="F0EBD5"/>
        </a:gs>
        <a:gs pos="100000">
          <a:srgbClr val="D1C39F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0</xdr:col>
      <xdr:colOff>1047749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8625"/>
          <a:ext cx="1009649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952500</xdr:colOff>
      <xdr:row>36</xdr:row>
      <xdr:rowOff>6351</xdr:rowOff>
    </xdr:from>
    <xdr:to>
      <xdr:col>4</xdr:col>
      <xdr:colOff>204355</xdr:colOff>
      <xdr:row>46</xdr:row>
      <xdr:rowOff>67828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922193</xdr:colOff>
      <xdr:row>47</xdr:row>
      <xdr:rowOff>73169</xdr:rowOff>
    </xdr:from>
    <xdr:to>
      <xdr:col>4</xdr:col>
      <xdr:colOff>138546</xdr:colOff>
      <xdr:row>57</xdr:row>
      <xdr:rowOff>103910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944707</xdr:colOff>
      <xdr:row>58</xdr:row>
      <xdr:rowOff>152401</xdr:rowOff>
    </xdr:from>
    <xdr:to>
      <xdr:col>4</xdr:col>
      <xdr:colOff>212148</xdr:colOff>
      <xdr:row>67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865907</xdr:colOff>
      <xdr:row>68</xdr:row>
      <xdr:rowOff>114010</xdr:rowOff>
    </xdr:from>
    <xdr:to>
      <xdr:col>4</xdr:col>
      <xdr:colOff>204931</xdr:colOff>
      <xdr:row>80</xdr:row>
      <xdr:rowOff>88033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933738</xdr:colOff>
      <xdr:row>87</xdr:row>
      <xdr:rowOff>25977</xdr:rowOff>
    </xdr:from>
    <xdr:to>
      <xdr:col>4</xdr:col>
      <xdr:colOff>626341</xdr:colOff>
      <xdr:row>99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abSelected="1" view="pageBreakPreview" topLeftCell="A52" zoomScale="60" zoomScaleNormal="110" workbookViewId="0">
      <selection activeCell="J67" sqref="J67"/>
    </sheetView>
  </sheetViews>
  <sheetFormatPr baseColWidth="10" defaultRowHeight="15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8.75" style="3" customWidth="1"/>
    <col min="8" max="10" width="11" style="1"/>
  </cols>
  <sheetData>
    <row r="2" spans="1:8" ht="16.5">
      <c r="A2" s="21" t="s">
        <v>22</v>
      </c>
      <c r="B2" s="21"/>
      <c r="C2" s="21"/>
      <c r="D2" s="21"/>
      <c r="E2" s="21"/>
      <c r="F2" s="21"/>
    </row>
    <row r="3" spans="1:8" ht="16.5">
      <c r="A3" s="21" t="s">
        <v>20</v>
      </c>
      <c r="B3" s="21"/>
      <c r="C3" s="21"/>
      <c r="D3" s="21"/>
      <c r="E3" s="21"/>
      <c r="F3" s="21"/>
    </row>
    <row r="4" spans="1:8" ht="16.5">
      <c r="A4" s="21">
        <v>2021</v>
      </c>
      <c r="B4" s="21"/>
      <c r="C4" s="21"/>
      <c r="D4" s="21"/>
      <c r="E4" s="21"/>
      <c r="F4" s="21"/>
    </row>
    <row r="5" spans="1:8" ht="31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>
      <c r="A6" s="11" t="s">
        <v>1</v>
      </c>
      <c r="B6" s="12">
        <v>212</v>
      </c>
      <c r="C6" s="12">
        <v>15703</v>
      </c>
      <c r="D6" s="12">
        <v>3377</v>
      </c>
      <c r="E6" s="16">
        <v>1598</v>
      </c>
      <c r="F6" s="16">
        <v>1779</v>
      </c>
      <c r="G6" s="14"/>
    </row>
    <row r="7" spans="1:8" ht="24" customHeight="1">
      <c r="A7" s="11" t="s">
        <v>2</v>
      </c>
      <c r="B7" s="16">
        <v>1297</v>
      </c>
      <c r="C7" s="16">
        <v>61371</v>
      </c>
      <c r="D7" s="12">
        <v>25310</v>
      </c>
      <c r="E7" s="16">
        <v>13020</v>
      </c>
      <c r="F7" s="16">
        <v>12290</v>
      </c>
      <c r="G7" s="14"/>
    </row>
    <row r="8" spans="1:8" ht="24" customHeight="1">
      <c r="A8" s="11" t="s">
        <v>3</v>
      </c>
      <c r="B8" s="16">
        <v>2009</v>
      </c>
      <c r="C8" s="16">
        <v>90988</v>
      </c>
      <c r="D8" s="12">
        <v>36030</v>
      </c>
      <c r="E8" s="16">
        <v>15065</v>
      </c>
      <c r="F8" s="16">
        <v>20965</v>
      </c>
      <c r="G8" s="13"/>
    </row>
    <row r="9" spans="1:8" ht="23.25" customHeight="1">
      <c r="A9" s="4" t="s">
        <v>19</v>
      </c>
      <c r="B9" s="6">
        <f>SUM(B6:B8)</f>
        <v>3518</v>
      </c>
      <c r="C9" s="6">
        <f t="shared" ref="C9:F9" si="0">SUM(C6:C8)</f>
        <v>168062</v>
      </c>
      <c r="D9" s="6">
        <f t="shared" si="0"/>
        <v>64717</v>
      </c>
      <c r="E9" s="6">
        <f t="shared" si="0"/>
        <v>29683</v>
      </c>
      <c r="F9" s="6">
        <f t="shared" si="0"/>
        <v>35034</v>
      </c>
      <c r="G9" s="13"/>
    </row>
    <row r="10" spans="1:8" ht="24" customHeight="1">
      <c r="A10" s="11" t="s">
        <v>4</v>
      </c>
      <c r="B10" s="12">
        <v>3360</v>
      </c>
      <c r="C10" s="12">
        <v>210038</v>
      </c>
      <c r="D10" s="12">
        <f>+E10+F10</f>
        <v>66031</v>
      </c>
      <c r="E10" s="19">
        <v>36114</v>
      </c>
      <c r="F10" s="19">
        <v>29917</v>
      </c>
      <c r="G10" s="13"/>
    </row>
    <row r="11" spans="1:8" ht="24" customHeight="1">
      <c r="A11" s="11" t="s">
        <v>5</v>
      </c>
      <c r="B11" s="12">
        <v>3644</v>
      </c>
      <c r="C11" s="12">
        <v>253769</v>
      </c>
      <c r="D11" s="12">
        <f t="shared" ref="D11:D12" si="1">+E11+F11</f>
        <v>66790</v>
      </c>
      <c r="E11" s="19">
        <v>19604</v>
      </c>
      <c r="F11" s="19">
        <v>47186</v>
      </c>
    </row>
    <row r="12" spans="1:8" ht="24" customHeight="1">
      <c r="A12" s="11" t="s">
        <v>6</v>
      </c>
      <c r="B12" s="12">
        <v>3176</v>
      </c>
      <c r="C12" s="12">
        <v>227314</v>
      </c>
      <c r="D12" s="12">
        <f t="shared" si="1"/>
        <v>59001</v>
      </c>
      <c r="E12" s="19">
        <v>22958</v>
      </c>
      <c r="F12" s="19">
        <v>36043</v>
      </c>
    </row>
    <row r="13" spans="1:8" ht="23.25" customHeight="1">
      <c r="A13" s="4" t="s">
        <v>18</v>
      </c>
      <c r="B13" s="6">
        <f>SUM(B10:B12)</f>
        <v>10180</v>
      </c>
      <c r="C13" s="6">
        <f t="shared" ref="C13:F13" si="2">SUM(C10:C12)</f>
        <v>691121</v>
      </c>
      <c r="D13" s="6">
        <f>SUM(D10:D12)</f>
        <v>191822</v>
      </c>
      <c r="E13" s="6">
        <f t="shared" si="2"/>
        <v>78676</v>
      </c>
      <c r="F13" s="6">
        <f t="shared" si="2"/>
        <v>113146</v>
      </c>
      <c r="G13" s="13"/>
    </row>
    <row r="14" spans="1:8" ht="23.25" customHeight="1">
      <c r="A14" s="11" t="s">
        <v>7</v>
      </c>
      <c r="B14" s="12">
        <v>3425</v>
      </c>
      <c r="C14" s="12">
        <v>240261</v>
      </c>
      <c r="D14" s="12">
        <f t="shared" ref="D14:D18" si="3">+E14+F14</f>
        <v>65004</v>
      </c>
      <c r="E14" s="19">
        <v>24801</v>
      </c>
      <c r="F14" s="19">
        <v>40203</v>
      </c>
    </row>
    <row r="15" spans="1:8" ht="23.25" customHeight="1">
      <c r="A15" s="11" t="s">
        <v>8</v>
      </c>
      <c r="B15" s="12">
        <v>4048</v>
      </c>
      <c r="C15" s="12">
        <v>326442</v>
      </c>
      <c r="D15" s="12">
        <f t="shared" si="3"/>
        <v>77719</v>
      </c>
      <c r="E15" s="19">
        <v>32898</v>
      </c>
      <c r="F15" s="19">
        <v>44821</v>
      </c>
      <c r="H15" s="15"/>
    </row>
    <row r="16" spans="1:8" ht="23.25" customHeight="1">
      <c r="A16" s="11" t="s">
        <v>9</v>
      </c>
      <c r="B16" s="12">
        <v>3268</v>
      </c>
      <c r="C16" s="12">
        <v>263387</v>
      </c>
      <c r="D16" s="12">
        <f t="shared" si="3"/>
        <v>62007</v>
      </c>
      <c r="E16" s="19">
        <v>26061</v>
      </c>
      <c r="F16" s="19">
        <v>35946</v>
      </c>
    </row>
    <row r="17" spans="1:7" ht="23.25" customHeight="1">
      <c r="A17" s="4" t="s">
        <v>18</v>
      </c>
      <c r="B17" s="6">
        <f>SUM(B14:B16)</f>
        <v>10741</v>
      </c>
      <c r="C17" s="6">
        <f t="shared" ref="C17:F17" si="4">SUM(C14:C16)</f>
        <v>830090</v>
      </c>
      <c r="D17" s="6">
        <f t="shared" si="4"/>
        <v>204730</v>
      </c>
      <c r="E17" s="6">
        <f t="shared" si="4"/>
        <v>83760</v>
      </c>
      <c r="F17" s="6">
        <f t="shared" si="4"/>
        <v>120970</v>
      </c>
    </row>
    <row r="18" spans="1:7" ht="24" customHeight="1">
      <c r="A18" s="11" t="s">
        <v>10</v>
      </c>
      <c r="B18" s="12">
        <v>3786</v>
      </c>
      <c r="C18" s="12">
        <v>346169</v>
      </c>
      <c r="D18" s="12">
        <f t="shared" si="3"/>
        <v>72427</v>
      </c>
      <c r="E18" s="19">
        <v>33453</v>
      </c>
      <c r="F18" s="19">
        <v>38974</v>
      </c>
    </row>
    <row r="19" spans="1:7" ht="24" customHeight="1">
      <c r="A19" s="11" t="s">
        <v>11</v>
      </c>
      <c r="B19" s="12">
        <v>4558</v>
      </c>
      <c r="C19" s="12">
        <v>325365</v>
      </c>
      <c r="D19" s="12">
        <f>+E19+F19</f>
        <v>84186</v>
      </c>
      <c r="E19" s="19">
        <v>33627</v>
      </c>
      <c r="F19" s="19">
        <v>50559</v>
      </c>
    </row>
    <row r="20" spans="1:7" ht="24" customHeight="1">
      <c r="A20" s="11" t="s">
        <v>12</v>
      </c>
      <c r="B20" s="12">
        <v>2673</v>
      </c>
      <c r="C20" s="12">
        <v>322606</v>
      </c>
      <c r="D20" s="12">
        <f>+E20+F20</f>
        <v>52846</v>
      </c>
      <c r="E20" s="19">
        <v>15661</v>
      </c>
      <c r="F20" s="19">
        <v>37185</v>
      </c>
    </row>
    <row r="21" spans="1:7" ht="24" customHeight="1">
      <c r="A21" s="4" t="s">
        <v>18</v>
      </c>
      <c r="B21" s="6">
        <f>SUM(B18:B20)</f>
        <v>11017</v>
      </c>
      <c r="C21" s="6">
        <f>SUM(C18:C20)</f>
        <v>994140</v>
      </c>
      <c r="D21" s="6">
        <f>SUM(D18:D20)</f>
        <v>209459</v>
      </c>
      <c r="E21" s="20">
        <f t="shared" ref="E21:F21" si="5">SUM(E18:E20)</f>
        <v>82741</v>
      </c>
      <c r="F21" s="20">
        <f t="shared" si="5"/>
        <v>126718</v>
      </c>
    </row>
    <row r="22" spans="1:7" ht="26.25" customHeight="1">
      <c r="A22" s="5" t="s">
        <v>13</v>
      </c>
      <c r="B22" s="7">
        <f>+B9+B13+B17+B21</f>
        <v>35456</v>
      </c>
      <c r="C22" s="7">
        <f t="shared" ref="C22:F22" si="6">+C9+C13+C17+C21</f>
        <v>2683413</v>
      </c>
      <c r="D22" s="7">
        <f t="shared" si="6"/>
        <v>670728</v>
      </c>
      <c r="E22" s="7">
        <f t="shared" si="6"/>
        <v>274860</v>
      </c>
      <c r="F22" s="7">
        <f t="shared" si="6"/>
        <v>395868</v>
      </c>
    </row>
    <row r="23" spans="1:7">
      <c r="A23" s="22" t="s">
        <v>24</v>
      </c>
      <c r="B23" s="22"/>
      <c r="C23" s="22"/>
      <c r="D23" s="22"/>
      <c r="E23" s="22"/>
      <c r="F23" s="22"/>
      <c r="G23" s="22"/>
    </row>
    <row r="24" spans="1:7">
      <c r="A24" s="22" t="s">
        <v>23</v>
      </c>
      <c r="B24" s="22"/>
      <c r="C24" s="22"/>
      <c r="D24" s="22"/>
      <c r="E24" s="22"/>
      <c r="F24" s="22"/>
      <c r="G24" s="17"/>
    </row>
    <row r="25" spans="1:7">
      <c r="E25" s="13"/>
      <c r="F25" s="13"/>
    </row>
    <row r="26" spans="1:7">
      <c r="C26" s="18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Trim. enero -junio 2021</vt:lpstr>
      <vt:lpstr>'Trim. enero -junio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Pedro Santos</cp:lastModifiedBy>
  <cp:lastPrinted>2022-01-11T17:35:48Z</cp:lastPrinted>
  <dcterms:created xsi:type="dcterms:W3CDTF">2018-08-13T12:30:15Z</dcterms:created>
  <dcterms:modified xsi:type="dcterms:W3CDTF">2022-01-11T17:36:05Z</dcterms:modified>
</cp:coreProperties>
</file>