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Trim. Julio -Sept 2021" sheetId="1" r:id="rId1"/>
    <sheet name="Trim. abril - junio 2021" sheetId="2" r:id="rId2"/>
    <sheet name="Trim. enero-marzo 2021" sheetId="3" r:id="rId3"/>
    <sheet name="grafica" sheetId="4" r:id="rId4"/>
  </sheets>
  <definedNames>
    <definedName name="_xlnm.Print_Area" localSheetId="1">'Trim. abril - junio 2021'!$A$1:$H$33</definedName>
    <definedName name="_xlnm.Print_Area" localSheetId="2">'Trim. enero-marzo 2021'!$A$1:$H$33</definedName>
    <definedName name="_xlnm.Print_Area" localSheetId="0">'Trim. Julio -Sept 2021'!$A$1:$H$33</definedName>
  </definedNames>
  <calcPr fullCalcOnLoad="1"/>
</workbook>
</file>

<file path=xl/sharedStrings.xml><?xml version="1.0" encoding="utf-8"?>
<sst xmlns="http://schemas.openxmlformats.org/spreadsheetml/2006/main" count="75" uniqueCount="27">
  <si>
    <t>TOTAL</t>
  </si>
  <si>
    <t>HOMBRES</t>
  </si>
  <si>
    <t>MUJERES</t>
  </si>
  <si>
    <t>GERENCIAS REGIONALES</t>
  </si>
  <si>
    <t xml:space="preserve">TOTAL </t>
  </si>
  <si>
    <t>% HOM</t>
  </si>
  <si>
    <t>% MUJ</t>
  </si>
  <si>
    <t>Regional Este</t>
  </si>
  <si>
    <t>Regional Sur</t>
  </si>
  <si>
    <t xml:space="preserve">HORAS INSTRUCCIÓN </t>
  </si>
  <si>
    <t>ACCIONES FORMATIVAS</t>
  </si>
  <si>
    <t>*Cifras Preliminares.</t>
  </si>
  <si>
    <t>HORAS INSTRUCCIÓN, ACCIONES FORMATIVAS Y PARTICIPANTES POR SEXO</t>
  </si>
  <si>
    <t>Regional Norte</t>
  </si>
  <si>
    <t>Regional Central</t>
  </si>
  <si>
    <r>
      <t xml:space="preserve">FUENTE:  INFOTEP.  </t>
    </r>
    <r>
      <rPr>
        <sz val="6"/>
        <rFont val="INFOTEXT"/>
        <family val="1"/>
      </rPr>
      <t>Depto. De Investigación y Estadísticas de Mercados Laborales.</t>
    </r>
  </si>
  <si>
    <t>Centro Nacional de Innovación y Desarrollo Docente</t>
  </si>
  <si>
    <t>INSTITUTO NACIONAL DE FORMACION TECNICO PROFESIONAL, INFOTEP</t>
  </si>
  <si>
    <t>Centro Nacional de Formación Virtual</t>
  </si>
  <si>
    <t>CENIDD</t>
  </si>
  <si>
    <t>CENAFORVIR</t>
  </si>
  <si>
    <t>Abril - Junio 2021</t>
  </si>
  <si>
    <t xml:space="preserve">SEGÚN DIRECCIONES  REGIONALES Y CENTROS </t>
  </si>
  <si>
    <t>DIRECCIONES REGIONALES</t>
  </si>
  <si>
    <t xml:space="preserve">SEGÚN DIRECCIONES REGIONALES Y CENTROS </t>
  </si>
  <si>
    <t>Julio - Septiembre 2021</t>
  </si>
  <si>
    <t>DATOS PARA GRAFICAR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</si>
</sst>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-* #,##0.00\ _€_-;\-* #,##0.00\ _€_-;_-* &quot;-&quot;??\ _€_-;_-@_-"/>
    <numFmt numFmtId="179" formatCode="_(* #,##0.0_);_(* \(#,##0.0\);_(* &quot;-&quot;??_);_(@_)"/>
    <numFmt numFmtId="180" formatCode="_(* #,##0_);_(* \(#,##0\);_(* &quot;-&quot;??_);_(@_)"/>
    <numFmt numFmtId="181" formatCode="_-* #,##0\ _€_-;\-* #,##0\ _€_-;_-* &quot;-&quot;??\ _€_-;_-@_-"/>
    <numFmt numFmtId="182" formatCode="#,##0.0"/>
    <numFmt numFmtId="183" formatCode="0.0%"/>
  </numFmts>
  <fonts count="6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INFOTEXT"/>
      <family val="1"/>
    </font>
    <font>
      <sz val="10"/>
      <name val="INFOTEXT"/>
      <family val="1"/>
    </font>
    <font>
      <b/>
      <sz val="6"/>
      <name val="INFOTEXT"/>
      <family val="1"/>
    </font>
    <font>
      <sz val="6"/>
      <name val="INFOTEXT"/>
      <family val="1"/>
    </font>
    <font>
      <sz val="12"/>
      <name val="INFOTEXT"/>
      <family val="1"/>
    </font>
    <font>
      <sz val="8"/>
      <name val="INFOTEXT"/>
      <family val="1"/>
    </font>
    <font>
      <b/>
      <sz val="9"/>
      <name val="INFOTEXT"/>
      <family val="1"/>
    </font>
    <font>
      <sz val="14"/>
      <name val="Arial"/>
      <family val="2"/>
    </font>
    <font>
      <sz val="11"/>
      <name val="INFOTEXT"/>
      <family val="1"/>
    </font>
    <font>
      <sz val="9"/>
      <name val="INFOTEXT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INFOTEXT"/>
      <family val="1"/>
    </font>
    <font>
      <b/>
      <sz val="10"/>
      <color indexed="9"/>
      <name val="INFOTEXT"/>
      <family val="1"/>
    </font>
    <font>
      <b/>
      <sz val="9.5"/>
      <color indexed="9"/>
      <name val="INFOTEXT"/>
      <family val="1"/>
    </font>
    <font>
      <b/>
      <sz val="12"/>
      <color indexed="9"/>
      <name val="INFOTEXT"/>
      <family val="1"/>
    </font>
    <font>
      <b/>
      <sz val="9"/>
      <color indexed="9"/>
      <name val="INFOTEXT"/>
      <family val="1"/>
    </font>
    <font>
      <sz val="10"/>
      <color indexed="8"/>
      <name val="Calibri"/>
      <family val="0"/>
    </font>
    <font>
      <b/>
      <sz val="8"/>
      <color indexed="63"/>
      <name val="Calibri"/>
      <family val="0"/>
    </font>
    <font>
      <sz val="9"/>
      <color indexed="63"/>
      <name val="Calibri"/>
      <family val="0"/>
    </font>
    <font>
      <b/>
      <sz val="9"/>
      <color indexed="63"/>
      <name val="Calibri"/>
      <family val="0"/>
    </font>
    <font>
      <b/>
      <sz val="8.2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INFOTEXT"/>
      <family val="1"/>
    </font>
    <font>
      <b/>
      <sz val="10"/>
      <color theme="0"/>
      <name val="INFOTEXT"/>
      <family val="1"/>
    </font>
    <font>
      <b/>
      <sz val="9.5"/>
      <color theme="0"/>
      <name val="INFOTEXT"/>
      <family val="1"/>
    </font>
    <font>
      <b/>
      <sz val="12"/>
      <color theme="0"/>
      <name val="INFOTEXT"/>
      <family val="1"/>
    </font>
    <font>
      <b/>
      <sz val="9"/>
      <color theme="0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EF9F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41">
    <xf numFmtId="0" fontId="0" fillId="0" borderId="0" xfId="0" applyAlignment="1">
      <alignment/>
    </xf>
    <xf numFmtId="43" fontId="0" fillId="0" borderId="0" xfId="0" applyNumberFormat="1" applyAlignment="1">
      <alignment/>
    </xf>
    <xf numFmtId="180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80" fontId="2" fillId="0" borderId="0" xfId="49" applyNumberFormat="1" applyFont="1" applyFill="1" applyBorder="1" applyAlignment="1">
      <alignment/>
    </xf>
    <xf numFmtId="178" fontId="0" fillId="0" borderId="0" xfId="0" applyNumberFormat="1" applyAlignment="1">
      <alignment/>
    </xf>
    <xf numFmtId="43" fontId="2" fillId="0" borderId="0" xfId="49" applyNumberFormat="1" applyFont="1" applyFill="1" applyBorder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60" fillId="33" borderId="0" xfId="0" applyFont="1" applyFill="1" applyAlignment="1">
      <alignment horizontal="center" vertical="center" wrapText="1"/>
    </xf>
    <xf numFmtId="0" fontId="61" fillId="33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/>
    </xf>
    <xf numFmtId="0" fontId="6" fillId="7" borderId="0" xfId="0" applyFont="1" applyFill="1" applyAlignment="1">
      <alignment horizontal="center"/>
    </xf>
    <xf numFmtId="0" fontId="60" fillId="7" borderId="0" xfId="0" applyFont="1" applyFill="1" applyAlignment="1">
      <alignment horizontal="center" vertical="center" wrapText="1"/>
    </xf>
    <xf numFmtId="3" fontId="60" fillId="7" borderId="0" xfId="0" applyNumberFormat="1" applyFont="1" applyFill="1" applyAlignment="1">
      <alignment horizontal="center"/>
    </xf>
    <xf numFmtId="182" fontId="60" fillId="7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9" fillId="34" borderId="0" xfId="0" applyNumberFormat="1" applyFont="1" applyFill="1" applyAlignment="1">
      <alignment horizontal="center"/>
    </xf>
    <xf numFmtId="182" fontId="9" fillId="34" borderId="0" xfId="0" applyNumberFormat="1" applyFont="1" applyFill="1" applyAlignment="1">
      <alignment horizontal="center"/>
    </xf>
    <xf numFmtId="0" fontId="62" fillId="33" borderId="0" xfId="0" applyFont="1" applyFill="1" applyAlignment="1">
      <alignment horizontal="center" vertical="center" wrapText="1"/>
    </xf>
    <xf numFmtId="3" fontId="63" fillId="33" borderId="0" xfId="0" applyNumberFormat="1" applyFont="1" applyFill="1" applyAlignment="1">
      <alignment horizontal="center" vertical="center"/>
    </xf>
    <xf numFmtId="182" fontId="63" fillId="33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vertical="center" wrapText="1"/>
    </xf>
    <xf numFmtId="0" fontId="10" fillId="34" borderId="0" xfId="0" applyFont="1" applyFill="1" applyAlignment="1">
      <alignment vertical="center" wrapText="1"/>
    </xf>
    <xf numFmtId="0" fontId="64" fillId="33" borderId="0" xfId="0" applyFont="1" applyFill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</a:rPr>
              <a:t>INFOTEP. PARTICIPANTES SEGÚN SEXO Y DIRECCIÓN REGIONAL
</a:t>
            </a:r>
            <a:r>
              <a:rPr lang="en-US" cap="none" sz="1100" b="1" i="0" u="none" baseline="0">
                <a:solidFill>
                  <a:srgbClr val="333333"/>
                </a:solidFill>
              </a:rPr>
              <a:t>Julio - Septiembre 2021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84"/>
          <c:w val="0.963"/>
          <c:h val="0.6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grafica!$C$2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rgbClr val="678289"/>
                </a:gs>
                <a:gs pos="50000">
                  <a:srgbClr val="96BCC6"/>
                </a:gs>
                <a:gs pos="100000">
                  <a:srgbClr val="B3E0EC"/>
                </a:gs>
              </a:gsLst>
              <a:lin ang="2700000" scaled="1"/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grafica!$A$3:$A$8</c:f>
              <c:strCache>
                <c:ptCount val="6"/>
                <c:pt idx="0">
                  <c:v>Regional Central</c:v>
                </c:pt>
                <c:pt idx="1">
                  <c:v>Regional Norte</c:v>
                </c:pt>
                <c:pt idx="2">
                  <c:v>Regional Este</c:v>
                </c:pt>
                <c:pt idx="3">
                  <c:v>Regional Sur</c:v>
                </c:pt>
                <c:pt idx="4">
                  <c:v>CENIDD</c:v>
                </c:pt>
                <c:pt idx="5">
                  <c:v>CENAFORVIR</c:v>
                </c:pt>
              </c:strCache>
            </c:strRef>
          </c:cat>
          <c:val>
            <c:numRef>
              <c:f>grafica!$C$3:$C$8</c:f>
              <c:numCache>
                <c:ptCount val="6"/>
                <c:pt idx="0">
                  <c:v>28283</c:v>
                </c:pt>
                <c:pt idx="1">
                  <c:v>33646</c:v>
                </c:pt>
                <c:pt idx="2">
                  <c:v>11525</c:v>
                </c:pt>
                <c:pt idx="3">
                  <c:v>7824</c:v>
                </c:pt>
                <c:pt idx="4">
                  <c:v>1650</c:v>
                </c:pt>
                <c:pt idx="5">
                  <c:v>832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grafica!$D$2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815251"/>
                </a:gs>
                <a:gs pos="50000">
                  <a:srgbClr val="BB7977"/>
                </a:gs>
                <a:gs pos="100000">
                  <a:srgbClr val="DE918F"/>
                </a:gs>
              </a:gsLst>
              <a:lin ang="0" scaled="1"/>
            </a:gra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grafica!$A$3:$A$8</c:f>
              <c:strCache>
                <c:ptCount val="6"/>
                <c:pt idx="0">
                  <c:v>Regional Central</c:v>
                </c:pt>
                <c:pt idx="1">
                  <c:v>Regional Norte</c:v>
                </c:pt>
                <c:pt idx="2">
                  <c:v>Regional Este</c:v>
                </c:pt>
                <c:pt idx="3">
                  <c:v>Regional Sur</c:v>
                </c:pt>
                <c:pt idx="4">
                  <c:v>CENIDD</c:v>
                </c:pt>
                <c:pt idx="5">
                  <c:v>CENAFORVIR</c:v>
                </c:pt>
              </c:strCache>
            </c:strRef>
          </c:cat>
          <c:val>
            <c:numRef>
              <c:f>grafica!$D$3:$D$8</c:f>
              <c:numCache>
                <c:ptCount val="6"/>
                <c:pt idx="0">
                  <c:v>41237</c:v>
                </c:pt>
                <c:pt idx="1">
                  <c:v>44407</c:v>
                </c:pt>
                <c:pt idx="2">
                  <c:v>14796</c:v>
                </c:pt>
                <c:pt idx="3">
                  <c:v>16508</c:v>
                </c:pt>
                <c:pt idx="4">
                  <c:v>2573</c:v>
                </c:pt>
                <c:pt idx="5">
                  <c:v>1449</c:v>
                </c:pt>
              </c:numCache>
            </c:numRef>
          </c:val>
          <c:shape val="box"/>
        </c:ser>
        <c:shape val="box"/>
        <c:axId val="50401769"/>
        <c:axId val="50962738"/>
      </c:bar3DChart>
      <c:catAx>
        <c:axId val="50401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50962738"/>
        <c:crosses val="autoZero"/>
        <c:auto val="1"/>
        <c:lblOffset val="100"/>
        <c:tickLblSkip val="1"/>
        <c:noMultiLvlLbl val="0"/>
      </c:catAx>
      <c:valAx>
        <c:axId val="509627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4017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"/>
          <c:y val="0.9135"/>
          <c:w val="0.2647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AF6"/>
        </a:gs>
        <a:gs pos="74001">
          <a:srgbClr val="FBD0AC"/>
        </a:gs>
        <a:gs pos="83000">
          <a:srgbClr val="FBD0AC"/>
        </a:gs>
        <a:gs pos="100000">
          <a:srgbClr val="FDDFC8"/>
        </a:gs>
      </a:gsLst>
      <a:lin ang="5400000" scaled="1"/>
    </a:gradFill>
    <a:ln w="3175">
      <a:solidFill>
        <a:srgbClr val="FF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</a:rPr>
              <a:t>INFOTEP. PARTICIPANTES SEGÚN SEXO Y DIRECCIÓN REGIONAL
</a:t>
            </a:r>
            <a:r>
              <a:rPr lang="en-US" cap="none" sz="1100" b="1" i="0" u="none" baseline="0">
                <a:solidFill>
                  <a:srgbClr val="333333"/>
                </a:solidFill>
              </a:rPr>
              <a:t>Abril - Junio 2021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7775"/>
          <c:w val="0.9625"/>
          <c:h val="0.6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grafica!$C$2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B7DEE8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grafica!$A$3:$A$8</c:f>
              <c:strCache>
                <c:ptCount val="6"/>
                <c:pt idx="0">
                  <c:v>Regional Central</c:v>
                </c:pt>
                <c:pt idx="1">
                  <c:v>Regional Norte</c:v>
                </c:pt>
                <c:pt idx="2">
                  <c:v>Regional Este</c:v>
                </c:pt>
                <c:pt idx="3">
                  <c:v>Regional Sur</c:v>
                </c:pt>
                <c:pt idx="4">
                  <c:v>CENIDD</c:v>
                </c:pt>
                <c:pt idx="5">
                  <c:v>CENAFORVIR</c:v>
                </c:pt>
              </c:strCache>
            </c:strRef>
          </c:cat>
          <c:val>
            <c:numRef>
              <c:f>grafica!$C$3:$C$8</c:f>
              <c:numCache>
                <c:ptCount val="6"/>
                <c:pt idx="0">
                  <c:v>28283</c:v>
                </c:pt>
                <c:pt idx="1">
                  <c:v>33646</c:v>
                </c:pt>
                <c:pt idx="2">
                  <c:v>11525</c:v>
                </c:pt>
                <c:pt idx="3">
                  <c:v>7824</c:v>
                </c:pt>
                <c:pt idx="4">
                  <c:v>1650</c:v>
                </c:pt>
                <c:pt idx="5">
                  <c:v>832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grafica!$D$2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D99694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grafica!$A$3:$A$8</c:f>
              <c:strCache>
                <c:ptCount val="6"/>
                <c:pt idx="0">
                  <c:v>Regional Central</c:v>
                </c:pt>
                <c:pt idx="1">
                  <c:v>Regional Norte</c:v>
                </c:pt>
                <c:pt idx="2">
                  <c:v>Regional Este</c:v>
                </c:pt>
                <c:pt idx="3">
                  <c:v>Regional Sur</c:v>
                </c:pt>
                <c:pt idx="4">
                  <c:v>CENIDD</c:v>
                </c:pt>
                <c:pt idx="5">
                  <c:v>CENAFORVIR</c:v>
                </c:pt>
              </c:strCache>
            </c:strRef>
          </c:cat>
          <c:val>
            <c:numRef>
              <c:f>grafica!$D$3:$D$8</c:f>
              <c:numCache>
                <c:ptCount val="6"/>
                <c:pt idx="0">
                  <c:v>41237</c:v>
                </c:pt>
                <c:pt idx="1">
                  <c:v>44407</c:v>
                </c:pt>
                <c:pt idx="2">
                  <c:v>14796</c:v>
                </c:pt>
                <c:pt idx="3">
                  <c:v>16508</c:v>
                </c:pt>
                <c:pt idx="4">
                  <c:v>2573</c:v>
                </c:pt>
                <c:pt idx="5">
                  <c:v>1449</c:v>
                </c:pt>
              </c:numCache>
            </c:numRef>
          </c:val>
          <c:shape val="box"/>
        </c:ser>
        <c:shape val="box"/>
        <c:axId val="56011459"/>
        <c:axId val="34341084"/>
      </c:bar3DChart>
      <c:catAx>
        <c:axId val="56011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34341084"/>
        <c:crosses val="autoZero"/>
        <c:auto val="1"/>
        <c:lblOffset val="100"/>
        <c:tickLblSkip val="1"/>
        <c:noMultiLvlLbl val="0"/>
      </c:catAx>
      <c:valAx>
        <c:axId val="343410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0114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3"/>
          <c:y val="0.9165"/>
          <c:w val="0.268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AF6"/>
        </a:gs>
        <a:gs pos="74001">
          <a:srgbClr val="FBD0AC"/>
        </a:gs>
        <a:gs pos="83000">
          <a:srgbClr val="FBD0AC"/>
        </a:gs>
        <a:gs pos="100000">
          <a:srgbClr val="FDDFC8"/>
        </a:gs>
      </a:gsLst>
      <a:lin ang="5400000" scaled="1"/>
    </a:gradFill>
    <a:ln w="3175">
      <a:solidFill>
        <a:srgbClr val="FF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</a:rPr>
              <a:t>INFOTEP. PARTICIPANTES SEGÚN SEXO Y GERENCIA REGIONAL
</a:t>
            </a:r>
            <a:r>
              <a:rPr lang="en-US" cap="none" sz="1100" b="1" i="0" u="none" baseline="0">
                <a:solidFill>
                  <a:srgbClr val="333333"/>
                </a:solidFill>
              </a:rPr>
              <a:t>Enero - Marzo 2021</a:t>
            </a:r>
          </a:p>
        </c:rich>
      </c:tx>
      <c:layout>
        <c:manualLayout>
          <c:xMode val="factor"/>
          <c:yMode val="factor"/>
          <c:x val="-0.0035"/>
          <c:y val="0.01675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92"/>
          <c:w val="0.964"/>
          <c:h val="0.6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grafica!$C$2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grafica!$A$3:$A$8</c:f>
              <c:strCache>
                <c:ptCount val="6"/>
                <c:pt idx="0">
                  <c:v>Regional Central</c:v>
                </c:pt>
                <c:pt idx="1">
                  <c:v>Regional Norte</c:v>
                </c:pt>
                <c:pt idx="2">
                  <c:v>Regional Este</c:v>
                </c:pt>
                <c:pt idx="3">
                  <c:v>Regional Sur</c:v>
                </c:pt>
                <c:pt idx="4">
                  <c:v>CENIDD</c:v>
                </c:pt>
                <c:pt idx="5">
                  <c:v>CENAFORVIR</c:v>
                </c:pt>
              </c:strCache>
            </c:strRef>
          </c:cat>
          <c:val>
            <c:numRef>
              <c:f>grafica!$C$3:$C$8</c:f>
              <c:numCache>
                <c:ptCount val="6"/>
                <c:pt idx="0">
                  <c:v>28283</c:v>
                </c:pt>
                <c:pt idx="1">
                  <c:v>33646</c:v>
                </c:pt>
                <c:pt idx="2">
                  <c:v>11525</c:v>
                </c:pt>
                <c:pt idx="3">
                  <c:v>7824</c:v>
                </c:pt>
                <c:pt idx="4">
                  <c:v>1650</c:v>
                </c:pt>
                <c:pt idx="5">
                  <c:v>832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grafica!$D$2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grafica!$A$3:$A$8</c:f>
              <c:strCache>
                <c:ptCount val="6"/>
                <c:pt idx="0">
                  <c:v>Regional Central</c:v>
                </c:pt>
                <c:pt idx="1">
                  <c:v>Regional Norte</c:v>
                </c:pt>
                <c:pt idx="2">
                  <c:v>Regional Este</c:v>
                </c:pt>
                <c:pt idx="3">
                  <c:v>Regional Sur</c:v>
                </c:pt>
                <c:pt idx="4">
                  <c:v>CENIDD</c:v>
                </c:pt>
                <c:pt idx="5">
                  <c:v>CENAFORVIR</c:v>
                </c:pt>
              </c:strCache>
            </c:strRef>
          </c:cat>
          <c:val>
            <c:numRef>
              <c:f>grafica!$D$3:$D$8</c:f>
              <c:numCache>
                <c:ptCount val="6"/>
                <c:pt idx="0">
                  <c:v>41237</c:v>
                </c:pt>
                <c:pt idx="1">
                  <c:v>44407</c:v>
                </c:pt>
                <c:pt idx="2">
                  <c:v>14796</c:v>
                </c:pt>
                <c:pt idx="3">
                  <c:v>16508</c:v>
                </c:pt>
                <c:pt idx="4">
                  <c:v>2573</c:v>
                </c:pt>
                <c:pt idx="5">
                  <c:v>1449</c:v>
                </c:pt>
              </c:numCache>
            </c:numRef>
          </c:val>
          <c:shape val="box"/>
        </c:ser>
        <c:shape val="box"/>
        <c:axId val="40634301"/>
        <c:axId val="30164390"/>
      </c:bar3DChart>
      <c:catAx>
        <c:axId val="40634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30164390"/>
        <c:crosses val="autoZero"/>
        <c:auto val="1"/>
        <c:lblOffset val="100"/>
        <c:tickLblSkip val="1"/>
        <c:noMultiLvlLbl val="0"/>
      </c:catAx>
      <c:valAx>
        <c:axId val="301643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6343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3"/>
          <c:w val="0.237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FF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</a:rPr>
              <a:t>INFOTEP. PARTICIPANTES SEGÚN SEXO Y DIRECCIÓN REGIONAL
</a:t>
            </a:r>
            <a:r>
              <a:rPr lang="en-US" cap="none" sz="1100" b="1" i="0" u="none" baseline="0">
                <a:solidFill>
                  <a:srgbClr val="333333"/>
                </a:solidFill>
              </a:rPr>
              <a:t>Julio - Septiembre 2021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35"/>
          <c:w val="0.96325"/>
          <c:h val="0.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grafica!$C$2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rgbClr val="678289"/>
                </a:gs>
                <a:gs pos="50000">
                  <a:srgbClr val="96BCC6"/>
                </a:gs>
                <a:gs pos="100000">
                  <a:srgbClr val="B3E0EC"/>
                </a:gs>
              </a:gsLst>
              <a:lin ang="2700000" scaled="1"/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grafica!$A$3:$A$8</c:f>
              <c:strCache/>
            </c:strRef>
          </c:cat>
          <c:val>
            <c:numRef>
              <c:f>grafica!$C$3:$C$8</c:f>
              <c:numCache/>
            </c:numRef>
          </c:val>
          <c:shape val="box"/>
        </c:ser>
        <c:ser>
          <c:idx val="1"/>
          <c:order val="1"/>
          <c:tx>
            <c:strRef>
              <c:f>grafica!$D$2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815251"/>
                </a:gs>
                <a:gs pos="50000">
                  <a:srgbClr val="BB7977"/>
                </a:gs>
                <a:gs pos="100000">
                  <a:srgbClr val="DE918F"/>
                </a:gs>
              </a:gsLst>
              <a:lin ang="0" scaled="1"/>
            </a:gra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grafica!$A$3:$A$8</c:f>
              <c:strCache/>
            </c:strRef>
          </c:cat>
          <c:val>
            <c:numRef>
              <c:f>grafica!$D$3:$D$8</c:f>
              <c:numCache/>
            </c:numRef>
          </c:val>
          <c:shape val="box"/>
        </c:ser>
        <c:shape val="box"/>
        <c:axId val="3044055"/>
        <c:axId val="27396496"/>
      </c:bar3DChart>
      <c:catAx>
        <c:axId val="3044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27396496"/>
        <c:crosses val="autoZero"/>
        <c:auto val="1"/>
        <c:lblOffset val="100"/>
        <c:tickLblSkip val="1"/>
        <c:noMultiLvlLbl val="0"/>
      </c:catAx>
      <c:valAx>
        <c:axId val="273964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440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"/>
          <c:y val="0.91375"/>
          <c:w val="0.263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AF6"/>
        </a:gs>
        <a:gs pos="74001">
          <a:srgbClr val="FBD0AC"/>
        </a:gs>
        <a:gs pos="83000">
          <a:srgbClr val="FBD0AC"/>
        </a:gs>
        <a:gs pos="100000">
          <a:srgbClr val="FDDFC8"/>
        </a:gs>
      </a:gsLst>
      <a:lin ang="5400000" scaled="1"/>
    </a:gradFill>
    <a:ln w="3175">
      <a:solidFill>
        <a:srgbClr val="FF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161925</xdr:rowOff>
    </xdr:from>
    <xdr:to>
      <xdr:col>0</xdr:col>
      <xdr:colOff>1171575</xdr:colOff>
      <xdr:row>3</xdr:row>
      <xdr:rowOff>180975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42900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1066800</xdr:colOff>
      <xdr:row>16</xdr:row>
      <xdr:rowOff>9525</xdr:rowOff>
    </xdr:from>
    <xdr:to>
      <xdr:col>7</xdr:col>
      <xdr:colOff>295275</xdr:colOff>
      <xdr:row>31</xdr:row>
      <xdr:rowOff>190500</xdr:rowOff>
    </xdr:to>
    <xdr:graphicFrame>
      <xdr:nvGraphicFramePr>
        <xdr:cNvPr id="2" name="Gráfico 2"/>
        <xdr:cNvGraphicFramePr/>
      </xdr:nvGraphicFramePr>
      <xdr:xfrm>
        <a:off x="1066800" y="4295775"/>
        <a:ext cx="54102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161925</xdr:rowOff>
    </xdr:from>
    <xdr:to>
      <xdr:col>0</xdr:col>
      <xdr:colOff>1171575</xdr:colOff>
      <xdr:row>3</xdr:row>
      <xdr:rowOff>180975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61950"/>
          <a:ext cx="115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16</xdr:row>
      <xdr:rowOff>180975</xdr:rowOff>
    </xdr:from>
    <xdr:to>
      <xdr:col>6</xdr:col>
      <xdr:colOff>542925</xdr:colOff>
      <xdr:row>33</xdr:row>
      <xdr:rowOff>66675</xdr:rowOff>
    </xdr:to>
    <xdr:graphicFrame>
      <xdr:nvGraphicFramePr>
        <xdr:cNvPr id="2" name="Gráfico 2"/>
        <xdr:cNvGraphicFramePr/>
      </xdr:nvGraphicFramePr>
      <xdr:xfrm>
        <a:off x="752475" y="4724400"/>
        <a:ext cx="53340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152400</xdr:rowOff>
    </xdr:from>
    <xdr:to>
      <xdr:col>0</xdr:col>
      <xdr:colOff>1085850</xdr:colOff>
      <xdr:row>3</xdr:row>
      <xdr:rowOff>171450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638175</xdr:colOff>
      <xdr:row>15</xdr:row>
      <xdr:rowOff>95250</xdr:rowOff>
    </xdr:from>
    <xdr:to>
      <xdr:col>6</xdr:col>
      <xdr:colOff>657225</xdr:colOff>
      <xdr:row>31</xdr:row>
      <xdr:rowOff>9525</xdr:rowOff>
    </xdr:to>
    <xdr:graphicFrame>
      <xdr:nvGraphicFramePr>
        <xdr:cNvPr id="2" name="Gráfico 3"/>
        <xdr:cNvGraphicFramePr/>
      </xdr:nvGraphicFramePr>
      <xdr:xfrm>
        <a:off x="638175" y="4210050"/>
        <a:ext cx="55530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0</xdr:row>
      <xdr:rowOff>95250</xdr:rowOff>
    </xdr:from>
    <xdr:to>
      <xdr:col>12</xdr:col>
      <xdr:colOff>752475</xdr:colOff>
      <xdr:row>11</xdr:row>
      <xdr:rowOff>0</xdr:rowOff>
    </xdr:to>
    <xdr:graphicFrame>
      <xdr:nvGraphicFramePr>
        <xdr:cNvPr id="1" name="Gráfico 2"/>
        <xdr:cNvGraphicFramePr/>
      </xdr:nvGraphicFramePr>
      <xdr:xfrm>
        <a:off x="5657850" y="95250"/>
        <a:ext cx="54483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90"/>
  <sheetViews>
    <sheetView tabSelected="1" zoomScale="110" zoomScaleNormal="110" zoomScaleSheetLayoutView="80" zoomScalePageLayoutView="0" workbookViewId="0" topLeftCell="A1">
      <selection activeCell="K6" sqref="K6"/>
    </sheetView>
  </sheetViews>
  <sheetFormatPr defaultColWidth="11.421875" defaultRowHeight="12.75"/>
  <cols>
    <col min="1" max="1" width="22.7109375" style="0" customWidth="1"/>
    <col min="2" max="3" width="14.57421875" style="0" customWidth="1"/>
    <col min="4" max="4" width="11.140625" style="0" customWidth="1"/>
    <col min="5" max="5" width="11.421875" style="0" customWidth="1"/>
    <col min="6" max="6" width="6.8515625" style="0" customWidth="1"/>
    <col min="7" max="7" width="11.421875" style="0" customWidth="1"/>
    <col min="8" max="8" width="8.421875" style="0" customWidth="1"/>
    <col min="9" max="9" width="6.8515625" style="0" customWidth="1"/>
    <col min="10" max="11" width="11.421875" style="0" customWidth="1"/>
  </cols>
  <sheetData>
    <row r="1" spans="1:8" ht="14.25" customHeight="1">
      <c r="A1" s="37" t="s">
        <v>17</v>
      </c>
      <c r="B1" s="37"/>
      <c r="C1" s="37"/>
      <c r="D1" s="37"/>
      <c r="E1" s="37"/>
      <c r="F1" s="37"/>
      <c r="G1" s="37"/>
      <c r="H1" s="37"/>
    </row>
    <row r="2" spans="1:8" ht="14.25" customHeight="1">
      <c r="A2" s="38" t="s">
        <v>12</v>
      </c>
      <c r="B2" s="38"/>
      <c r="C2" s="38"/>
      <c r="D2" s="38"/>
      <c r="E2" s="38"/>
      <c r="F2" s="38"/>
      <c r="G2" s="38"/>
      <c r="H2" s="38"/>
    </row>
    <row r="3" spans="1:8" ht="14.25" customHeight="1">
      <c r="A3" s="38" t="s">
        <v>24</v>
      </c>
      <c r="B3" s="38"/>
      <c r="C3" s="38"/>
      <c r="D3" s="38"/>
      <c r="E3" s="38"/>
      <c r="F3" s="38"/>
      <c r="G3" s="38"/>
      <c r="H3" s="38"/>
    </row>
    <row r="4" spans="1:8" ht="15" customHeight="1">
      <c r="A4" s="39" t="s">
        <v>25</v>
      </c>
      <c r="B4" s="39"/>
      <c r="C4" s="39"/>
      <c r="D4" s="39"/>
      <c r="E4" s="39"/>
      <c r="F4" s="39"/>
      <c r="G4" s="39"/>
      <c r="H4" s="39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1.5" customHeight="1">
      <c r="A6" s="27" t="s">
        <v>3</v>
      </c>
      <c r="B6" s="35" t="s">
        <v>9</v>
      </c>
      <c r="C6" s="35" t="s">
        <v>10</v>
      </c>
      <c r="D6" s="35" t="s">
        <v>4</v>
      </c>
      <c r="E6" s="35" t="s">
        <v>1</v>
      </c>
      <c r="F6" s="35" t="s">
        <v>5</v>
      </c>
      <c r="G6" s="35" t="s">
        <v>2</v>
      </c>
      <c r="H6" s="35" t="s">
        <v>6</v>
      </c>
    </row>
    <row r="7" spans="1:10" ht="30.75" customHeight="1">
      <c r="A7" s="31" t="s">
        <v>14</v>
      </c>
      <c r="B7" s="25">
        <v>310987</v>
      </c>
      <c r="C7" s="25">
        <v>3489</v>
      </c>
      <c r="D7" s="25">
        <f aca="true" t="shared" si="0" ref="D7:D12">+E7+G7</f>
        <v>69520</v>
      </c>
      <c r="E7" s="25">
        <v>28283</v>
      </c>
      <c r="F7" s="26">
        <f aca="true" t="shared" si="1" ref="F7:F13">+E7/D7*100</f>
        <v>40.683256616800925</v>
      </c>
      <c r="G7" s="25">
        <v>41237</v>
      </c>
      <c r="H7" s="26">
        <f aca="true" t="shared" si="2" ref="H7:H13">+G7/D7*100</f>
        <v>59.316743383199075</v>
      </c>
      <c r="I7" s="30"/>
      <c r="J7" s="12"/>
    </row>
    <row r="8" spans="1:10" ht="30.75" customHeight="1">
      <c r="A8" s="31" t="s">
        <v>13</v>
      </c>
      <c r="B8" s="25">
        <v>279180</v>
      </c>
      <c r="C8" s="25">
        <v>4503</v>
      </c>
      <c r="D8" s="25">
        <f t="shared" si="0"/>
        <v>78053</v>
      </c>
      <c r="E8" s="25">
        <v>33646</v>
      </c>
      <c r="F8" s="26">
        <f t="shared" si="1"/>
        <v>43.106607049056414</v>
      </c>
      <c r="G8" s="25">
        <v>44407</v>
      </c>
      <c r="H8" s="26">
        <f t="shared" si="2"/>
        <v>56.893392950943586</v>
      </c>
      <c r="I8" s="30"/>
      <c r="J8" s="12"/>
    </row>
    <row r="9" spans="1:10" ht="30.75" customHeight="1">
      <c r="A9" s="31" t="s">
        <v>7</v>
      </c>
      <c r="B9" s="25">
        <v>88174</v>
      </c>
      <c r="C9" s="25">
        <v>1342</v>
      </c>
      <c r="D9" s="25">
        <f t="shared" si="0"/>
        <v>26321</v>
      </c>
      <c r="E9" s="25">
        <v>11525</v>
      </c>
      <c r="F9" s="26">
        <f t="shared" si="1"/>
        <v>43.78633030659929</v>
      </c>
      <c r="G9" s="25">
        <v>14796</v>
      </c>
      <c r="H9" s="26">
        <f t="shared" si="2"/>
        <v>56.2136696934007</v>
      </c>
      <c r="J9" s="12"/>
    </row>
    <row r="10" spans="1:10" ht="30.75" customHeight="1">
      <c r="A10" s="31" t="s">
        <v>8</v>
      </c>
      <c r="B10" s="25">
        <v>138278</v>
      </c>
      <c r="C10" s="25">
        <v>1195</v>
      </c>
      <c r="D10" s="25">
        <f t="shared" si="0"/>
        <v>24332</v>
      </c>
      <c r="E10" s="25">
        <v>7824</v>
      </c>
      <c r="F10" s="26">
        <f t="shared" si="1"/>
        <v>32.155186585566334</v>
      </c>
      <c r="G10" s="25">
        <v>16508</v>
      </c>
      <c r="H10" s="26">
        <f t="shared" si="2"/>
        <v>67.84481341443367</v>
      </c>
      <c r="J10" s="12"/>
    </row>
    <row r="11" spans="1:10" ht="33" customHeight="1">
      <c r="A11" s="34" t="s">
        <v>16</v>
      </c>
      <c r="B11" s="25">
        <v>8291</v>
      </c>
      <c r="C11" s="25">
        <v>149</v>
      </c>
      <c r="D11" s="25">
        <f t="shared" si="0"/>
        <v>4223</v>
      </c>
      <c r="E11" s="25">
        <v>1650</v>
      </c>
      <c r="F11" s="26">
        <f t="shared" si="1"/>
        <v>39.07174994080037</v>
      </c>
      <c r="G11" s="25">
        <v>2573</v>
      </c>
      <c r="H11" s="26">
        <f t="shared" si="2"/>
        <v>60.92825005919962</v>
      </c>
      <c r="J11" s="12"/>
    </row>
    <row r="12" spans="1:10" ht="33" customHeight="1">
      <c r="A12" s="34" t="s">
        <v>18</v>
      </c>
      <c r="B12" s="25">
        <v>5180</v>
      </c>
      <c r="C12" s="25">
        <v>63</v>
      </c>
      <c r="D12" s="25">
        <f t="shared" si="0"/>
        <v>2281</v>
      </c>
      <c r="E12" s="25">
        <v>832</v>
      </c>
      <c r="F12" s="26">
        <f t="shared" si="1"/>
        <v>36.47523016220956</v>
      </c>
      <c r="G12" s="25">
        <v>1449</v>
      </c>
      <c r="H12" s="26">
        <f t="shared" si="2"/>
        <v>63.52476983779044</v>
      </c>
      <c r="J12" s="12"/>
    </row>
    <row r="13" spans="1:10" ht="28.5" customHeight="1">
      <c r="A13" s="15" t="s">
        <v>0</v>
      </c>
      <c r="B13" s="28">
        <f>SUM(B7:B12)</f>
        <v>830090</v>
      </c>
      <c r="C13" s="28">
        <f>SUM(C7:C12)</f>
        <v>10741</v>
      </c>
      <c r="D13" s="28">
        <f>SUM(D7:D12)</f>
        <v>204730</v>
      </c>
      <c r="E13" s="28">
        <f>SUM(E7:E12)</f>
        <v>83760</v>
      </c>
      <c r="F13" s="29">
        <f t="shared" si="1"/>
        <v>40.912421237727735</v>
      </c>
      <c r="G13" s="28">
        <f>SUM(G7:G12)</f>
        <v>120970</v>
      </c>
      <c r="H13" s="29">
        <f t="shared" si="2"/>
        <v>59.087578762272265</v>
      </c>
      <c r="I13" s="12"/>
      <c r="J13" s="12"/>
    </row>
    <row r="14" spans="1:8" ht="4.5" customHeight="1">
      <c r="A14" s="19"/>
      <c r="B14" s="19"/>
      <c r="C14" s="19"/>
      <c r="D14" s="20"/>
      <c r="E14" s="20"/>
      <c r="F14" s="21"/>
      <c r="G14" s="20"/>
      <c r="H14" s="21"/>
    </row>
    <row r="15" spans="1:8" ht="11.25" customHeight="1">
      <c r="A15" s="40" t="s">
        <v>15</v>
      </c>
      <c r="B15" s="40"/>
      <c r="C15" s="40"/>
      <c r="D15" s="40"/>
      <c r="E15" s="40"/>
      <c r="F15" s="40"/>
      <c r="G15" s="40"/>
      <c r="H15" s="13"/>
    </row>
    <row r="16" spans="1:8" ht="10.5" customHeight="1">
      <c r="A16" s="14" t="s">
        <v>11</v>
      </c>
      <c r="B16" s="14"/>
      <c r="C16" s="14"/>
      <c r="D16" s="14"/>
      <c r="E16" s="22"/>
      <c r="F16" s="23"/>
      <c r="G16" s="22"/>
      <c r="H16" s="24"/>
    </row>
    <row r="17" spans="2:9" ht="17.25" customHeight="1">
      <c r="B17" s="12"/>
      <c r="E17" s="12"/>
      <c r="F17" s="12"/>
      <c r="G17" s="12"/>
      <c r="H17" s="12"/>
      <c r="I17" s="12"/>
    </row>
    <row r="18" spans="2:9" ht="15" customHeight="1">
      <c r="B18" s="12"/>
      <c r="C18" s="12"/>
      <c r="D18" s="12"/>
      <c r="I18" s="12"/>
    </row>
    <row r="19" spans="1:9" ht="15" customHeight="1">
      <c r="A19" s="1"/>
      <c r="B19" s="1"/>
      <c r="C19" s="1"/>
      <c r="I19" s="12"/>
    </row>
    <row r="20" spans="1:9" ht="15" customHeight="1">
      <c r="A20" s="1"/>
      <c r="B20" s="1"/>
      <c r="C20" s="1"/>
      <c r="I20" s="12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3" ht="15" customHeight="1">
      <c r="A26" s="1"/>
      <c r="B26" s="1"/>
      <c r="C26" s="1"/>
    </row>
    <row r="27" spans="1:4" ht="15" customHeight="1">
      <c r="A27" s="1"/>
      <c r="B27" s="1"/>
      <c r="C27" s="1"/>
      <c r="D27" s="4"/>
    </row>
    <row r="28" spans="1:3" ht="15" customHeight="1">
      <c r="A28" s="1"/>
      <c r="B28" s="1"/>
      <c r="C28" s="1"/>
    </row>
    <row r="29" spans="1:4" ht="15" customHeight="1">
      <c r="A29" s="1"/>
      <c r="B29" s="1"/>
      <c r="C29" s="1"/>
      <c r="D29" s="2"/>
    </row>
    <row r="30" spans="1:4" ht="15" customHeight="1">
      <c r="A30" s="1"/>
      <c r="B30" s="1"/>
      <c r="C30" s="1"/>
      <c r="D30" s="2"/>
    </row>
    <row r="31" spans="1:6" ht="15" customHeight="1">
      <c r="A31" s="3"/>
      <c r="B31" s="3"/>
      <c r="C31" s="3"/>
      <c r="D31" s="1"/>
      <c r="E31" s="7"/>
      <c r="F31" s="7"/>
    </row>
    <row r="32" spans="1:6" ht="18" customHeight="1">
      <c r="A32" s="1"/>
      <c r="B32" s="1"/>
      <c r="C32" s="1"/>
      <c r="D32" s="2"/>
      <c r="E32" s="7"/>
      <c r="F32" s="7"/>
    </row>
    <row r="34" spans="1:3" ht="12.75">
      <c r="A34" s="2"/>
      <c r="B34" s="2"/>
      <c r="C34" s="2"/>
    </row>
    <row r="41" ht="13.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3" ht="15" customHeight="1">
      <c r="A65" s="5"/>
      <c r="B65" s="5"/>
      <c r="C65" s="5"/>
    </row>
    <row r="66" spans="1:4" ht="15" customHeight="1">
      <c r="A66" s="5"/>
      <c r="B66" s="5"/>
      <c r="C66" s="5"/>
      <c r="D66" s="4"/>
    </row>
    <row r="67" spans="1:7" ht="15" customHeight="1">
      <c r="A67" s="5"/>
      <c r="B67" s="5"/>
      <c r="C67" s="5"/>
      <c r="D67" s="6"/>
      <c r="E67" s="7"/>
      <c r="F67" s="7"/>
      <c r="G67" s="7"/>
    </row>
    <row r="68" spans="1:4" ht="15" customHeight="1">
      <c r="A68" s="5"/>
      <c r="B68" s="5"/>
      <c r="C68" s="5"/>
      <c r="D68" s="6"/>
    </row>
    <row r="69" spans="1:4" ht="15" customHeight="1">
      <c r="A69" s="5"/>
      <c r="B69" s="5"/>
      <c r="C69" s="5"/>
      <c r="D69" s="2"/>
    </row>
    <row r="70" spans="1:6" ht="15" customHeight="1">
      <c r="A70" s="3"/>
      <c r="B70" s="3"/>
      <c r="C70" s="3"/>
      <c r="D70" s="1"/>
      <c r="E70" s="7"/>
      <c r="F70" s="7"/>
    </row>
    <row r="71" spans="1:6" ht="15" customHeight="1">
      <c r="A71" s="1"/>
      <c r="B71" s="1"/>
      <c r="C71" s="1"/>
      <c r="D71" s="2"/>
      <c r="E71" s="7"/>
      <c r="F71" s="7"/>
    </row>
    <row r="72" spans="5:6" ht="12.75">
      <c r="E72" s="10"/>
      <c r="F72" s="10"/>
    </row>
    <row r="73" spans="1:3" ht="12.75">
      <c r="A73" s="2"/>
      <c r="B73" s="2"/>
      <c r="C73" s="2"/>
    </row>
    <row r="81" ht="13.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3" ht="15" customHeight="1">
      <c r="A104" s="1"/>
      <c r="B104" s="1"/>
      <c r="C104" s="1"/>
    </row>
    <row r="105" spans="1:7" ht="15" customHeight="1">
      <c r="A105" s="1"/>
      <c r="B105" s="1"/>
      <c r="C105" s="1"/>
      <c r="E105" s="5"/>
      <c r="F105" s="5"/>
      <c r="G105" s="5"/>
    </row>
    <row r="106" spans="1:7" ht="15" customHeight="1">
      <c r="A106" s="1"/>
      <c r="B106" s="1"/>
      <c r="C106" s="1"/>
      <c r="D106" s="4"/>
      <c r="E106" s="4"/>
      <c r="F106" s="4"/>
      <c r="G106" s="4"/>
    </row>
    <row r="107" spans="1:4" ht="15" customHeight="1">
      <c r="A107" s="1"/>
      <c r="B107" s="1"/>
      <c r="C107" s="1"/>
      <c r="D107" s="4"/>
    </row>
    <row r="108" spans="1:7" ht="15" customHeight="1">
      <c r="A108" s="1"/>
      <c r="B108" s="1"/>
      <c r="C108" s="1"/>
      <c r="D108" s="2"/>
      <c r="G108" s="5"/>
    </row>
    <row r="109" spans="1:8" ht="15" customHeight="1">
      <c r="A109" s="1"/>
      <c r="B109" s="1"/>
      <c r="C109" s="1"/>
      <c r="D109" s="9"/>
      <c r="E109" s="5"/>
      <c r="F109" s="5"/>
      <c r="G109" s="5"/>
      <c r="H109" s="9"/>
    </row>
    <row r="110" spans="1:8" ht="15" customHeight="1">
      <c r="A110" s="3"/>
      <c r="B110" s="3"/>
      <c r="C110" s="3"/>
      <c r="D110" s="9"/>
      <c r="E110" s="7"/>
      <c r="F110" s="7"/>
      <c r="G110" s="5"/>
      <c r="H110" s="9"/>
    </row>
    <row r="111" spans="1:8" ht="15" customHeight="1">
      <c r="A111" s="1"/>
      <c r="B111" s="1"/>
      <c r="C111" s="1"/>
      <c r="D111" s="2"/>
      <c r="E111" s="7"/>
      <c r="F111" s="7"/>
      <c r="G111" s="2"/>
      <c r="H111" s="2"/>
    </row>
    <row r="112" spans="5:6" ht="12.75">
      <c r="E112" s="7"/>
      <c r="F112" s="7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21" ht="13.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3" ht="15" customHeight="1">
      <c r="A145" s="1"/>
      <c r="B145" s="1"/>
      <c r="C145" s="1"/>
    </row>
    <row r="146" spans="1:4" ht="15" customHeight="1">
      <c r="A146" s="1"/>
      <c r="B146" s="1"/>
      <c r="C146" s="1"/>
      <c r="D146" s="2"/>
    </row>
    <row r="147" spans="1:4" ht="15" customHeight="1">
      <c r="A147" s="1"/>
      <c r="B147" s="1"/>
      <c r="C147" s="1"/>
      <c r="D147" s="4"/>
    </row>
    <row r="148" spans="1:4" ht="15" customHeight="1">
      <c r="A148" s="1"/>
      <c r="B148" s="1"/>
      <c r="C148" s="1"/>
      <c r="D148" s="8"/>
    </row>
    <row r="149" spans="1:3" ht="15" customHeight="1">
      <c r="A149" s="1"/>
      <c r="B149" s="1"/>
      <c r="C149" s="1"/>
    </row>
    <row r="150" spans="1:6" ht="15" customHeight="1">
      <c r="A150" s="3"/>
      <c r="B150" s="3"/>
      <c r="C150" s="3"/>
      <c r="D150" s="8"/>
      <c r="E150" s="11"/>
      <c r="F150" s="11"/>
    </row>
    <row r="151" spans="1:6" ht="15" customHeight="1">
      <c r="A151" s="1"/>
      <c r="B151" s="1"/>
      <c r="C151" s="1"/>
      <c r="D151" s="2"/>
      <c r="E151" s="11"/>
      <c r="F151" s="11"/>
    </row>
    <row r="152" spans="5:6" ht="12.75">
      <c r="E152" s="11"/>
      <c r="F152" s="11"/>
    </row>
    <row r="160" ht="12" customHeight="1"/>
    <row r="161" ht="13.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>
      <c r="D188" s="2"/>
    </row>
    <row r="189" ht="15" customHeight="1">
      <c r="D189" s="2"/>
    </row>
    <row r="190" ht="15" customHeight="1">
      <c r="D190" s="2"/>
    </row>
    <row r="191" ht="15" customHeight="1"/>
  </sheetData>
  <sheetProtection/>
  <mergeCells count="5">
    <mergeCell ref="A1:H1"/>
    <mergeCell ref="A2:H2"/>
    <mergeCell ref="A3:H3"/>
    <mergeCell ref="A4:H4"/>
    <mergeCell ref="A15:G15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3" max="255" man="1"/>
    <brk id="73" max="255" man="1"/>
    <brk id="11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190"/>
  <sheetViews>
    <sheetView zoomScale="110" zoomScaleNormal="110" zoomScaleSheetLayoutView="80" zoomScalePageLayoutView="0" workbookViewId="0" topLeftCell="A4">
      <selection activeCell="J12" sqref="J12"/>
    </sheetView>
  </sheetViews>
  <sheetFormatPr defaultColWidth="11.421875" defaultRowHeight="12.75"/>
  <cols>
    <col min="1" max="1" width="22.7109375" style="0" customWidth="1"/>
    <col min="2" max="2" width="16.57421875" style="0" customWidth="1"/>
    <col min="3" max="3" width="14.421875" style="0" customWidth="1"/>
    <col min="4" max="4" width="11.140625" style="0" customWidth="1"/>
    <col min="5" max="5" width="11.421875" style="0" customWidth="1"/>
    <col min="6" max="6" width="6.8515625" style="0" customWidth="1"/>
    <col min="7" max="7" width="11.421875" style="0" customWidth="1"/>
    <col min="8" max="8" width="6.28125" style="0" customWidth="1"/>
    <col min="9" max="9" width="4.57421875" style="0" customWidth="1"/>
    <col min="11" max="11" width="9.00390625" style="0" customWidth="1"/>
    <col min="12" max="12" width="6.8515625" style="0" customWidth="1"/>
  </cols>
  <sheetData>
    <row r="1" spans="1:8" ht="15.75" customHeight="1">
      <c r="A1" s="37" t="s">
        <v>17</v>
      </c>
      <c r="B1" s="37"/>
      <c r="C1" s="37"/>
      <c r="D1" s="37"/>
      <c r="E1" s="37"/>
      <c r="F1" s="37"/>
      <c r="G1" s="37"/>
      <c r="H1" s="37"/>
    </row>
    <row r="2" spans="1:8" ht="15.75" customHeight="1">
      <c r="A2" s="38" t="s">
        <v>12</v>
      </c>
      <c r="B2" s="38"/>
      <c r="C2" s="38"/>
      <c r="D2" s="38"/>
      <c r="E2" s="38"/>
      <c r="F2" s="38"/>
      <c r="G2" s="38"/>
      <c r="H2" s="38"/>
    </row>
    <row r="3" spans="1:8" ht="15.75" customHeight="1">
      <c r="A3" s="38" t="s">
        <v>24</v>
      </c>
      <c r="B3" s="38"/>
      <c r="C3" s="38"/>
      <c r="D3" s="38"/>
      <c r="E3" s="38"/>
      <c r="F3" s="38"/>
      <c r="G3" s="38"/>
      <c r="H3" s="38"/>
    </row>
    <row r="4" spans="1:8" ht="15" customHeight="1">
      <c r="A4" s="39" t="s">
        <v>21</v>
      </c>
      <c r="B4" s="39"/>
      <c r="C4" s="39"/>
      <c r="D4" s="39"/>
      <c r="E4" s="39"/>
      <c r="F4" s="39"/>
      <c r="G4" s="39"/>
      <c r="H4" s="39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4.5" customHeight="1">
      <c r="A6" s="27" t="s">
        <v>3</v>
      </c>
      <c r="B6" s="27" t="s">
        <v>9</v>
      </c>
      <c r="C6" s="27" t="s">
        <v>10</v>
      </c>
      <c r="D6" s="16" t="s">
        <v>4</v>
      </c>
      <c r="E6" s="16" t="s">
        <v>1</v>
      </c>
      <c r="F6" s="16" t="s">
        <v>5</v>
      </c>
      <c r="G6" s="16" t="s">
        <v>2</v>
      </c>
      <c r="H6" s="16" t="s">
        <v>6</v>
      </c>
    </row>
    <row r="7" spans="1:9" ht="33" customHeight="1">
      <c r="A7" s="31" t="s">
        <v>14</v>
      </c>
      <c r="B7" s="25">
        <v>270126</v>
      </c>
      <c r="C7" s="25">
        <v>3785</v>
      </c>
      <c r="D7" s="25">
        <f aca="true" t="shared" si="0" ref="D7:D12">+E7+G7</f>
        <v>76549</v>
      </c>
      <c r="E7" s="25">
        <v>31055</v>
      </c>
      <c r="F7" s="26">
        <f aca="true" t="shared" si="1" ref="F7:F13">+E7/D7*100</f>
        <v>40.56878600634887</v>
      </c>
      <c r="G7" s="25">
        <v>45494</v>
      </c>
      <c r="H7" s="26">
        <f aca="true" t="shared" si="2" ref="H7:H13">+G7/D7*100</f>
        <v>59.43121399365112</v>
      </c>
      <c r="I7" s="30"/>
    </row>
    <row r="8" spans="1:9" ht="33" customHeight="1">
      <c r="A8" s="31" t="s">
        <v>13</v>
      </c>
      <c r="B8" s="25">
        <v>226304</v>
      </c>
      <c r="C8" s="25">
        <v>3810</v>
      </c>
      <c r="D8" s="25">
        <f t="shared" si="0"/>
        <v>63686</v>
      </c>
      <c r="E8" s="25">
        <v>28409</v>
      </c>
      <c r="F8" s="26">
        <f t="shared" si="1"/>
        <v>44.60792010803002</v>
      </c>
      <c r="G8" s="25">
        <v>35277</v>
      </c>
      <c r="H8" s="26">
        <f t="shared" si="2"/>
        <v>55.39207989196998</v>
      </c>
      <c r="I8" s="30"/>
    </row>
    <row r="9" spans="1:8" ht="33" customHeight="1">
      <c r="A9" s="31" t="s">
        <v>7</v>
      </c>
      <c r="B9" s="25">
        <v>72058</v>
      </c>
      <c r="C9" s="25">
        <v>1223</v>
      </c>
      <c r="D9" s="25">
        <f t="shared" si="0"/>
        <v>22511</v>
      </c>
      <c r="E9" s="25">
        <v>10397</v>
      </c>
      <c r="F9" s="26">
        <f t="shared" si="1"/>
        <v>46.18630891564124</v>
      </c>
      <c r="G9" s="25">
        <v>12114</v>
      </c>
      <c r="H9" s="26">
        <f t="shared" si="2"/>
        <v>53.81369108435876</v>
      </c>
    </row>
    <row r="10" spans="1:8" ht="33" customHeight="1">
      <c r="A10" s="31" t="s">
        <v>8</v>
      </c>
      <c r="B10" s="25">
        <v>110329</v>
      </c>
      <c r="C10" s="25">
        <v>1169</v>
      </c>
      <c r="D10" s="25">
        <f t="shared" si="0"/>
        <v>24220</v>
      </c>
      <c r="E10" s="25">
        <v>7120</v>
      </c>
      <c r="F10" s="26">
        <f t="shared" si="1"/>
        <v>29.39719240297275</v>
      </c>
      <c r="G10" s="25">
        <v>17100</v>
      </c>
      <c r="H10" s="26">
        <f t="shared" si="2"/>
        <v>70.60280759702725</v>
      </c>
    </row>
    <row r="11" spans="1:8" ht="33" customHeight="1">
      <c r="A11" s="34" t="s">
        <v>16</v>
      </c>
      <c r="B11" s="25">
        <v>6222</v>
      </c>
      <c r="C11" s="25">
        <v>92</v>
      </c>
      <c r="D11" s="25">
        <f t="shared" si="0"/>
        <v>2095</v>
      </c>
      <c r="E11" s="25">
        <v>785</v>
      </c>
      <c r="F11" s="26">
        <f t="shared" si="1"/>
        <v>37.47016706443914</v>
      </c>
      <c r="G11" s="25">
        <v>1310</v>
      </c>
      <c r="H11" s="26">
        <f t="shared" si="2"/>
        <v>62.52983293556086</v>
      </c>
    </row>
    <row r="12" spans="1:8" ht="33" customHeight="1">
      <c r="A12" s="34" t="s">
        <v>18</v>
      </c>
      <c r="B12" s="25">
        <v>6082</v>
      </c>
      <c r="C12" s="25">
        <v>101</v>
      </c>
      <c r="D12" s="25">
        <f t="shared" si="0"/>
        <v>2761</v>
      </c>
      <c r="E12" s="25">
        <v>910</v>
      </c>
      <c r="F12" s="26">
        <f t="shared" si="1"/>
        <v>32.95907279971025</v>
      </c>
      <c r="G12" s="25">
        <v>1851</v>
      </c>
      <c r="H12" s="26">
        <f t="shared" si="2"/>
        <v>67.04092720028974</v>
      </c>
    </row>
    <row r="13" spans="1:9" ht="31.5" customHeight="1">
      <c r="A13" s="15" t="s">
        <v>0</v>
      </c>
      <c r="B13" s="28">
        <f>SUM(B7:B12)</f>
        <v>691121</v>
      </c>
      <c r="C13" s="28">
        <f>SUM(C7:C12)</f>
        <v>10180</v>
      </c>
      <c r="D13" s="28">
        <f>SUM(D7:D12)</f>
        <v>191822</v>
      </c>
      <c r="E13" s="28">
        <f>SUM(E7:E12)</f>
        <v>78676</v>
      </c>
      <c r="F13" s="29">
        <f t="shared" si="1"/>
        <v>41.01510775614893</v>
      </c>
      <c r="G13" s="28">
        <f>SUM(G7:G12)</f>
        <v>113146</v>
      </c>
      <c r="H13" s="29">
        <f t="shared" si="2"/>
        <v>58.98489224385107</v>
      </c>
      <c r="I13" s="12"/>
    </row>
    <row r="14" spans="1:8" ht="5.25" customHeight="1">
      <c r="A14" s="19"/>
      <c r="B14" s="19"/>
      <c r="C14" s="19"/>
      <c r="D14" s="20"/>
      <c r="E14" s="20"/>
      <c r="F14" s="21"/>
      <c r="G14" s="20"/>
      <c r="H14" s="21"/>
    </row>
    <row r="15" spans="1:8" ht="11.25" customHeight="1">
      <c r="A15" s="40" t="s">
        <v>15</v>
      </c>
      <c r="B15" s="40"/>
      <c r="C15" s="40"/>
      <c r="D15" s="40"/>
      <c r="E15" s="40"/>
      <c r="F15" s="40"/>
      <c r="G15" s="40"/>
      <c r="H15" s="13"/>
    </row>
    <row r="16" spans="1:8" ht="10.5" customHeight="1">
      <c r="A16" s="14" t="s">
        <v>11</v>
      </c>
      <c r="B16" s="14"/>
      <c r="C16" s="14"/>
      <c r="D16" s="14"/>
      <c r="E16" s="22"/>
      <c r="F16" s="23"/>
      <c r="G16" s="22"/>
      <c r="H16" s="24"/>
    </row>
    <row r="17" spans="2:9" ht="17.25" customHeight="1">
      <c r="B17" s="12"/>
      <c r="E17" s="12"/>
      <c r="F17" s="12"/>
      <c r="G17" s="12"/>
      <c r="H17" s="12"/>
      <c r="I17" s="12"/>
    </row>
    <row r="18" spans="2:9" ht="15" customHeight="1">
      <c r="B18" s="12"/>
      <c r="C18" s="12"/>
      <c r="D18" s="12"/>
      <c r="I18" s="12"/>
    </row>
    <row r="19" spans="1:9" ht="15" customHeight="1">
      <c r="A19" s="1"/>
      <c r="B19" s="1"/>
      <c r="C19" s="1"/>
      <c r="I19" s="12"/>
    </row>
    <row r="20" spans="1:9" ht="15" customHeight="1">
      <c r="A20" s="1"/>
      <c r="B20" s="1"/>
      <c r="C20" s="1"/>
      <c r="I20" s="12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3" ht="15" customHeight="1">
      <c r="A26" s="1"/>
      <c r="B26" s="1"/>
      <c r="C26" s="1"/>
    </row>
    <row r="27" spans="1:4" ht="15" customHeight="1">
      <c r="A27" s="1"/>
      <c r="B27" s="1"/>
      <c r="C27" s="1"/>
      <c r="D27" s="4"/>
    </row>
    <row r="28" spans="1:3" ht="15" customHeight="1">
      <c r="A28" s="1"/>
      <c r="B28" s="1"/>
      <c r="C28" s="1"/>
    </row>
    <row r="29" spans="1:4" ht="15" customHeight="1">
      <c r="A29" s="1"/>
      <c r="B29" s="1"/>
      <c r="C29" s="1"/>
      <c r="D29" s="2"/>
    </row>
    <row r="30" spans="1:4" ht="15" customHeight="1">
      <c r="A30" s="1"/>
      <c r="B30" s="1"/>
      <c r="C30" s="1"/>
      <c r="D30" s="2"/>
    </row>
    <row r="31" spans="1:6" ht="15" customHeight="1">
      <c r="A31" s="3"/>
      <c r="B31" s="3"/>
      <c r="C31" s="3"/>
      <c r="D31" s="1"/>
      <c r="E31" s="7"/>
      <c r="F31" s="7"/>
    </row>
    <row r="32" spans="1:6" ht="18" customHeight="1">
      <c r="A32" s="1"/>
      <c r="B32" s="1"/>
      <c r="C32" s="1"/>
      <c r="D32" s="2"/>
      <c r="E32" s="7"/>
      <c r="F32" s="7"/>
    </row>
    <row r="34" spans="1:3" ht="12.75">
      <c r="A34" s="2"/>
      <c r="B34" s="2"/>
      <c r="C34" s="2"/>
    </row>
    <row r="41" ht="13.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3" ht="15" customHeight="1">
      <c r="A65" s="5"/>
      <c r="B65" s="5"/>
      <c r="C65" s="5"/>
    </row>
    <row r="66" spans="1:4" ht="15" customHeight="1">
      <c r="A66" s="5"/>
      <c r="B66" s="5"/>
      <c r="C66" s="5"/>
      <c r="D66" s="4"/>
    </row>
    <row r="67" spans="1:7" ht="15" customHeight="1">
      <c r="A67" s="5"/>
      <c r="B67" s="5"/>
      <c r="C67" s="5"/>
      <c r="D67" s="6"/>
      <c r="E67" s="7"/>
      <c r="F67" s="7"/>
      <c r="G67" s="7"/>
    </row>
    <row r="68" spans="1:4" ht="15" customHeight="1">
      <c r="A68" s="5"/>
      <c r="B68" s="5"/>
      <c r="C68" s="5"/>
      <c r="D68" s="6"/>
    </row>
    <row r="69" spans="1:4" ht="15" customHeight="1">
      <c r="A69" s="5"/>
      <c r="B69" s="5"/>
      <c r="C69" s="5"/>
      <c r="D69" s="2"/>
    </row>
    <row r="70" spans="1:6" ht="15" customHeight="1">
      <c r="A70" s="3"/>
      <c r="B70" s="3"/>
      <c r="C70" s="3"/>
      <c r="D70" s="1"/>
      <c r="E70" s="7"/>
      <c r="F70" s="7"/>
    </row>
    <row r="71" spans="1:6" ht="15" customHeight="1">
      <c r="A71" s="1"/>
      <c r="B71" s="1"/>
      <c r="C71" s="1"/>
      <c r="D71" s="2"/>
      <c r="E71" s="7"/>
      <c r="F71" s="7"/>
    </row>
    <row r="72" spans="5:6" ht="12.75">
      <c r="E72" s="10"/>
      <c r="F72" s="10"/>
    </row>
    <row r="73" spans="1:3" ht="12.75">
      <c r="A73" s="2"/>
      <c r="B73" s="2"/>
      <c r="C73" s="2"/>
    </row>
    <row r="81" ht="13.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3" ht="15" customHeight="1">
      <c r="A104" s="1"/>
      <c r="B104" s="1"/>
      <c r="C104" s="1"/>
    </row>
    <row r="105" spans="1:7" ht="15" customHeight="1">
      <c r="A105" s="1"/>
      <c r="B105" s="1"/>
      <c r="C105" s="1"/>
      <c r="E105" s="5"/>
      <c r="F105" s="5"/>
      <c r="G105" s="5"/>
    </row>
    <row r="106" spans="1:7" ht="15" customHeight="1">
      <c r="A106" s="1"/>
      <c r="B106" s="1"/>
      <c r="C106" s="1"/>
      <c r="D106" s="4"/>
      <c r="E106" s="4"/>
      <c r="F106" s="4"/>
      <c r="G106" s="4"/>
    </row>
    <row r="107" spans="1:4" ht="15" customHeight="1">
      <c r="A107" s="1"/>
      <c r="B107" s="1"/>
      <c r="C107" s="1"/>
      <c r="D107" s="4"/>
    </row>
    <row r="108" spans="1:7" ht="15" customHeight="1">
      <c r="A108" s="1"/>
      <c r="B108" s="1"/>
      <c r="C108" s="1"/>
      <c r="D108" s="2"/>
      <c r="G108" s="5"/>
    </row>
    <row r="109" spans="1:8" ht="15" customHeight="1">
      <c r="A109" s="1"/>
      <c r="B109" s="1"/>
      <c r="C109" s="1"/>
      <c r="D109" s="9"/>
      <c r="E109" s="5"/>
      <c r="F109" s="5"/>
      <c r="G109" s="5"/>
      <c r="H109" s="9"/>
    </row>
    <row r="110" spans="1:8" ht="15" customHeight="1">
      <c r="A110" s="3"/>
      <c r="B110" s="3"/>
      <c r="C110" s="3"/>
      <c r="D110" s="9"/>
      <c r="E110" s="7"/>
      <c r="F110" s="7"/>
      <c r="G110" s="5"/>
      <c r="H110" s="9"/>
    </row>
    <row r="111" spans="1:8" ht="15" customHeight="1">
      <c r="A111" s="1"/>
      <c r="B111" s="1"/>
      <c r="C111" s="1"/>
      <c r="D111" s="2"/>
      <c r="E111" s="7"/>
      <c r="F111" s="7"/>
      <c r="G111" s="2"/>
      <c r="H111" s="2"/>
    </row>
    <row r="112" spans="5:6" ht="12.75">
      <c r="E112" s="7"/>
      <c r="F112" s="7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21" ht="13.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3" ht="15" customHeight="1">
      <c r="A145" s="1"/>
      <c r="B145" s="1"/>
      <c r="C145" s="1"/>
    </row>
    <row r="146" spans="1:4" ht="15" customHeight="1">
      <c r="A146" s="1"/>
      <c r="B146" s="1"/>
      <c r="C146" s="1"/>
      <c r="D146" s="2"/>
    </row>
    <row r="147" spans="1:4" ht="15" customHeight="1">
      <c r="A147" s="1"/>
      <c r="B147" s="1"/>
      <c r="C147" s="1"/>
      <c r="D147" s="4"/>
    </row>
    <row r="148" spans="1:4" ht="15" customHeight="1">
      <c r="A148" s="1"/>
      <c r="B148" s="1"/>
      <c r="C148" s="1"/>
      <c r="D148" s="8"/>
    </row>
    <row r="149" spans="1:3" ht="15" customHeight="1">
      <c r="A149" s="1"/>
      <c r="B149" s="1"/>
      <c r="C149" s="1"/>
    </row>
    <row r="150" spans="1:6" ht="15" customHeight="1">
      <c r="A150" s="3"/>
      <c r="B150" s="3"/>
      <c r="C150" s="3"/>
      <c r="D150" s="8"/>
      <c r="E150" s="11"/>
      <c r="F150" s="11"/>
    </row>
    <row r="151" spans="1:6" ht="15" customHeight="1">
      <c r="A151" s="1"/>
      <c r="B151" s="1"/>
      <c r="C151" s="1"/>
      <c r="D151" s="2"/>
      <c r="E151" s="11"/>
      <c r="F151" s="11"/>
    </row>
    <row r="152" spans="5:6" ht="12.75">
      <c r="E152" s="11"/>
      <c r="F152" s="11"/>
    </row>
    <row r="160" ht="12" customHeight="1"/>
    <row r="161" ht="13.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>
      <c r="D188" s="2"/>
    </row>
    <row r="189" ht="15" customHeight="1">
      <c r="D189" s="2"/>
    </row>
    <row r="190" ht="15" customHeight="1">
      <c r="D190" s="2"/>
    </row>
    <row r="191" ht="15" customHeight="1"/>
  </sheetData>
  <sheetProtection/>
  <mergeCells count="5">
    <mergeCell ref="A1:H1"/>
    <mergeCell ref="A2:H2"/>
    <mergeCell ref="A3:H3"/>
    <mergeCell ref="A4:H4"/>
    <mergeCell ref="A15:G15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3" max="255" man="1"/>
    <brk id="73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190"/>
  <sheetViews>
    <sheetView zoomScale="110" zoomScaleNormal="110" zoomScaleSheetLayoutView="80" zoomScalePageLayoutView="0" workbookViewId="0" topLeftCell="A13">
      <selection activeCell="I20" sqref="I20"/>
    </sheetView>
  </sheetViews>
  <sheetFormatPr defaultColWidth="11.421875" defaultRowHeight="12.75"/>
  <cols>
    <col min="1" max="1" width="23.7109375" style="0" customWidth="1"/>
    <col min="2" max="2" width="15.7109375" style="0" customWidth="1"/>
    <col min="3" max="3" width="14.140625" style="0" customWidth="1"/>
    <col min="4" max="4" width="10.7109375" style="0" customWidth="1"/>
    <col min="5" max="5" width="11.7109375" style="0" customWidth="1"/>
    <col min="6" max="6" width="7.00390625" style="0" customWidth="1"/>
    <col min="7" max="7" width="11.57421875" style="0" customWidth="1"/>
    <col min="8" max="8" width="6.28125" style="0" customWidth="1"/>
    <col min="9" max="9" width="4.57421875" style="0" customWidth="1"/>
    <col min="14" max="14" width="7.421875" style="0" customWidth="1"/>
    <col min="15" max="15" width="6.8515625" style="0" customWidth="1"/>
  </cols>
  <sheetData>
    <row r="1" spans="1:8" ht="13.5">
      <c r="A1" s="37" t="s">
        <v>17</v>
      </c>
      <c r="B1" s="37"/>
      <c r="C1" s="37"/>
      <c r="D1" s="37"/>
      <c r="E1" s="37"/>
      <c r="F1" s="37"/>
      <c r="G1" s="37"/>
      <c r="H1" s="37"/>
    </row>
    <row r="2" spans="1:8" ht="12.75">
      <c r="A2" s="38" t="s">
        <v>12</v>
      </c>
      <c r="B2" s="38"/>
      <c r="C2" s="38"/>
      <c r="D2" s="38"/>
      <c r="E2" s="38"/>
      <c r="F2" s="38"/>
      <c r="G2" s="38"/>
      <c r="H2" s="38"/>
    </row>
    <row r="3" spans="1:8" ht="12.75">
      <c r="A3" s="38" t="s">
        <v>22</v>
      </c>
      <c r="B3" s="38"/>
      <c r="C3" s="38"/>
      <c r="D3" s="38"/>
      <c r="E3" s="38"/>
      <c r="F3" s="38"/>
      <c r="G3" s="38"/>
      <c r="H3" s="38"/>
    </row>
    <row r="4" spans="1:8" ht="15" customHeight="1">
      <c r="A4" s="39" t="s">
        <v>21</v>
      </c>
      <c r="B4" s="39"/>
      <c r="C4" s="39"/>
      <c r="D4" s="39"/>
      <c r="E4" s="39"/>
      <c r="F4" s="39"/>
      <c r="G4" s="39"/>
      <c r="H4" s="39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7" t="s">
        <v>23</v>
      </c>
      <c r="B6" s="27" t="s">
        <v>9</v>
      </c>
      <c r="C6" s="27" t="s">
        <v>10</v>
      </c>
      <c r="D6" s="16" t="s">
        <v>4</v>
      </c>
      <c r="E6" s="16" t="s">
        <v>1</v>
      </c>
      <c r="F6" s="16" t="s">
        <v>5</v>
      </c>
      <c r="G6" s="16" t="s">
        <v>2</v>
      </c>
      <c r="H6" s="16" t="s">
        <v>6</v>
      </c>
    </row>
    <row r="7" spans="1:9" ht="28.5" customHeight="1">
      <c r="A7" s="31" t="s">
        <v>14</v>
      </c>
      <c r="B7" s="25">
        <v>37822</v>
      </c>
      <c r="C7" s="25">
        <v>1010</v>
      </c>
      <c r="D7" s="25">
        <f aca="true" t="shared" si="0" ref="D7:D12">+E7+G7</f>
        <v>18690</v>
      </c>
      <c r="E7" s="25">
        <v>9429</v>
      </c>
      <c r="F7" s="26">
        <f aca="true" t="shared" si="1" ref="F7:F13">+E7/D7*100</f>
        <v>50.44943820224719</v>
      </c>
      <c r="G7" s="25">
        <v>9261</v>
      </c>
      <c r="H7" s="26">
        <f aca="true" t="shared" si="2" ref="H7:H13">+G7/D7*100</f>
        <v>49.550561797752806</v>
      </c>
      <c r="I7" s="30"/>
    </row>
    <row r="8" spans="1:9" ht="28.5" customHeight="1">
      <c r="A8" s="31" t="s">
        <v>13</v>
      </c>
      <c r="B8" s="25">
        <v>75883</v>
      </c>
      <c r="C8" s="25">
        <v>1573</v>
      </c>
      <c r="D8" s="25">
        <f t="shared" si="0"/>
        <v>28003</v>
      </c>
      <c r="E8" s="25">
        <v>12390</v>
      </c>
      <c r="F8" s="26">
        <f t="shared" si="1"/>
        <v>44.24525943648895</v>
      </c>
      <c r="G8" s="25">
        <v>15613</v>
      </c>
      <c r="H8" s="26">
        <f t="shared" si="2"/>
        <v>55.75474056351105</v>
      </c>
      <c r="I8" s="30"/>
    </row>
    <row r="9" spans="1:8" ht="28.5" customHeight="1">
      <c r="A9" s="31" t="s">
        <v>7</v>
      </c>
      <c r="B9" s="25">
        <v>32306</v>
      </c>
      <c r="C9" s="25">
        <v>542</v>
      </c>
      <c r="D9" s="25">
        <f t="shared" si="0"/>
        <v>9028</v>
      </c>
      <c r="E9" s="25">
        <v>4718</v>
      </c>
      <c r="F9" s="26">
        <f t="shared" si="1"/>
        <v>52.2596366858662</v>
      </c>
      <c r="G9" s="25">
        <v>4310</v>
      </c>
      <c r="H9" s="26">
        <f t="shared" si="2"/>
        <v>47.7403633141338</v>
      </c>
    </row>
    <row r="10" spans="1:8" ht="28.5" customHeight="1">
      <c r="A10" s="31" t="s">
        <v>8</v>
      </c>
      <c r="B10" s="25">
        <v>17477</v>
      </c>
      <c r="C10" s="25">
        <v>260</v>
      </c>
      <c r="D10" s="25">
        <f t="shared" si="0"/>
        <v>6076</v>
      </c>
      <c r="E10" s="25">
        <v>1987</v>
      </c>
      <c r="F10" s="26">
        <f t="shared" si="1"/>
        <v>32.70243581303489</v>
      </c>
      <c r="G10" s="25">
        <v>4089</v>
      </c>
      <c r="H10" s="26">
        <f t="shared" si="2"/>
        <v>67.2975641869651</v>
      </c>
    </row>
    <row r="11" spans="1:8" ht="33" customHeight="1">
      <c r="A11" s="34" t="s">
        <v>16</v>
      </c>
      <c r="B11" s="25">
        <v>2584</v>
      </c>
      <c r="C11" s="25">
        <v>55</v>
      </c>
      <c r="D11" s="25">
        <f t="shared" si="0"/>
        <v>1873</v>
      </c>
      <c r="E11" s="25">
        <v>769</v>
      </c>
      <c r="F11" s="26">
        <f t="shared" si="1"/>
        <v>41.0571276027763</v>
      </c>
      <c r="G11" s="25">
        <v>1104</v>
      </c>
      <c r="H11" s="26">
        <f t="shared" si="2"/>
        <v>58.9428723972237</v>
      </c>
    </row>
    <row r="12" spans="1:8" ht="33" customHeight="1">
      <c r="A12" s="34" t="s">
        <v>18</v>
      </c>
      <c r="B12" s="25">
        <v>1990</v>
      </c>
      <c r="C12" s="25">
        <v>78</v>
      </c>
      <c r="D12" s="25">
        <f t="shared" si="0"/>
        <v>1047</v>
      </c>
      <c r="E12" s="25">
        <v>390</v>
      </c>
      <c r="F12" s="26">
        <f t="shared" si="1"/>
        <v>37.249283667621775</v>
      </c>
      <c r="G12" s="25">
        <v>657</v>
      </c>
      <c r="H12" s="26">
        <f t="shared" si="2"/>
        <v>62.75071633237822</v>
      </c>
    </row>
    <row r="13" spans="1:9" ht="31.5" customHeight="1">
      <c r="A13" s="15" t="s">
        <v>0</v>
      </c>
      <c r="B13" s="28">
        <f>SUM(B7:B12)</f>
        <v>168062</v>
      </c>
      <c r="C13" s="28">
        <f>SUM(C7:C12)</f>
        <v>3518</v>
      </c>
      <c r="D13" s="28">
        <f>SUM(D7:D12)</f>
        <v>64717</v>
      </c>
      <c r="E13" s="28">
        <f>SUM(E7:E12)</f>
        <v>29683</v>
      </c>
      <c r="F13" s="29">
        <f t="shared" si="1"/>
        <v>45.865846686342074</v>
      </c>
      <c r="G13" s="28">
        <f>SUM(G7:G12)</f>
        <v>35034</v>
      </c>
      <c r="H13" s="29">
        <f t="shared" si="2"/>
        <v>54.134153313657926</v>
      </c>
      <c r="I13" s="12"/>
    </row>
    <row r="14" spans="1:8" ht="5.25" customHeight="1">
      <c r="A14" s="19"/>
      <c r="B14" s="19"/>
      <c r="C14" s="19"/>
      <c r="D14" s="20"/>
      <c r="E14" s="20"/>
      <c r="F14" s="21"/>
      <c r="G14" s="20"/>
      <c r="H14" s="21"/>
    </row>
    <row r="15" spans="1:8" ht="11.25" customHeight="1">
      <c r="A15" s="40" t="s">
        <v>15</v>
      </c>
      <c r="B15" s="40"/>
      <c r="C15" s="40"/>
      <c r="D15" s="40"/>
      <c r="E15" s="40"/>
      <c r="F15" s="40"/>
      <c r="G15" s="40"/>
      <c r="H15" s="13"/>
    </row>
    <row r="16" spans="1:8" ht="10.5" customHeight="1">
      <c r="A16" s="14" t="s">
        <v>11</v>
      </c>
      <c r="B16" s="14"/>
      <c r="C16" s="14"/>
      <c r="D16" s="14"/>
      <c r="E16" s="22"/>
      <c r="F16" s="23"/>
      <c r="G16" s="22"/>
      <c r="H16" s="24"/>
    </row>
    <row r="17" spans="2:9" ht="17.25" customHeight="1">
      <c r="B17" s="12"/>
      <c r="E17" s="12"/>
      <c r="F17" s="12"/>
      <c r="G17" s="12"/>
      <c r="H17" s="12"/>
      <c r="I17" s="12"/>
    </row>
    <row r="18" spans="2:9" ht="15" customHeight="1">
      <c r="B18" s="12"/>
      <c r="C18" s="12"/>
      <c r="D18" s="12"/>
      <c r="I18" s="12"/>
    </row>
    <row r="19" spans="1:9" ht="15" customHeight="1">
      <c r="A19" s="1"/>
      <c r="B19" s="1"/>
      <c r="C19" s="1"/>
      <c r="I19" s="12"/>
    </row>
    <row r="20" spans="1:9" ht="15" customHeight="1">
      <c r="A20" s="1"/>
      <c r="B20" s="1"/>
      <c r="C20" s="1"/>
      <c r="I20" s="12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3" ht="15" customHeight="1">
      <c r="A26" s="1"/>
      <c r="B26" s="1"/>
      <c r="C26" s="1"/>
    </row>
    <row r="27" spans="1:4" ht="15" customHeight="1">
      <c r="A27" s="1"/>
      <c r="B27" s="1"/>
      <c r="C27" s="1"/>
      <c r="D27" s="4"/>
    </row>
    <row r="28" spans="1:3" ht="15" customHeight="1">
      <c r="A28" s="1"/>
      <c r="B28" s="1"/>
      <c r="C28" s="1"/>
    </row>
    <row r="29" spans="1:4" ht="15" customHeight="1">
      <c r="A29" s="1"/>
      <c r="B29" s="1"/>
      <c r="C29" s="1"/>
      <c r="D29" s="2"/>
    </row>
    <row r="30" spans="1:4" ht="15" customHeight="1">
      <c r="A30" s="1"/>
      <c r="B30" s="1"/>
      <c r="C30" s="1"/>
      <c r="D30" s="2"/>
    </row>
    <row r="31" spans="1:6" ht="15" customHeight="1">
      <c r="A31" s="3"/>
      <c r="B31" s="3"/>
      <c r="C31" s="3"/>
      <c r="D31" s="1"/>
      <c r="E31" s="7"/>
      <c r="F31" s="7"/>
    </row>
    <row r="32" spans="1:6" ht="18" customHeight="1">
      <c r="A32" s="1"/>
      <c r="B32" s="1"/>
      <c r="C32" s="1"/>
      <c r="D32" s="2"/>
      <c r="E32" s="7"/>
      <c r="F32" s="7"/>
    </row>
    <row r="34" spans="1:3" ht="12.75">
      <c r="A34" s="2"/>
      <c r="B34" s="2"/>
      <c r="C34" s="2"/>
    </row>
    <row r="41" ht="13.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3" ht="15" customHeight="1">
      <c r="A65" s="5"/>
      <c r="B65" s="5"/>
      <c r="C65" s="5"/>
    </row>
    <row r="66" spans="1:4" ht="15" customHeight="1">
      <c r="A66" s="5"/>
      <c r="B66" s="5"/>
      <c r="C66" s="5"/>
      <c r="D66" s="4"/>
    </row>
    <row r="67" spans="1:7" ht="15" customHeight="1">
      <c r="A67" s="5"/>
      <c r="B67" s="5"/>
      <c r="C67" s="5"/>
      <c r="D67" s="6"/>
      <c r="E67" s="7"/>
      <c r="F67" s="7"/>
      <c r="G67" s="7"/>
    </row>
    <row r="68" spans="1:4" ht="15" customHeight="1">
      <c r="A68" s="5"/>
      <c r="B68" s="5"/>
      <c r="C68" s="5"/>
      <c r="D68" s="6"/>
    </row>
    <row r="69" spans="1:4" ht="15" customHeight="1">
      <c r="A69" s="5"/>
      <c r="B69" s="5"/>
      <c r="C69" s="5"/>
      <c r="D69" s="2"/>
    </row>
    <row r="70" spans="1:6" ht="15" customHeight="1">
      <c r="A70" s="3"/>
      <c r="B70" s="3"/>
      <c r="C70" s="3"/>
      <c r="D70" s="1"/>
      <c r="E70" s="7"/>
      <c r="F70" s="7"/>
    </row>
    <row r="71" spans="1:6" ht="15" customHeight="1">
      <c r="A71" s="1"/>
      <c r="B71" s="1"/>
      <c r="C71" s="1"/>
      <c r="D71" s="2"/>
      <c r="E71" s="7"/>
      <c r="F71" s="7"/>
    </row>
    <row r="72" spans="5:6" ht="12.75">
      <c r="E72" s="10"/>
      <c r="F72" s="10"/>
    </row>
    <row r="73" spans="1:3" ht="12.75">
      <c r="A73" s="2"/>
      <c r="B73" s="2"/>
      <c r="C73" s="2"/>
    </row>
    <row r="81" ht="13.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3" ht="15" customHeight="1">
      <c r="A104" s="1"/>
      <c r="B104" s="1"/>
      <c r="C104" s="1"/>
    </row>
    <row r="105" spans="1:7" ht="15" customHeight="1">
      <c r="A105" s="1"/>
      <c r="B105" s="1"/>
      <c r="C105" s="1"/>
      <c r="E105" s="5"/>
      <c r="F105" s="5"/>
      <c r="G105" s="5"/>
    </row>
    <row r="106" spans="1:7" ht="15" customHeight="1">
      <c r="A106" s="1"/>
      <c r="B106" s="1"/>
      <c r="C106" s="1"/>
      <c r="D106" s="4"/>
      <c r="E106" s="4"/>
      <c r="F106" s="4"/>
      <c r="G106" s="4"/>
    </row>
    <row r="107" spans="1:4" ht="15" customHeight="1">
      <c r="A107" s="1"/>
      <c r="B107" s="1"/>
      <c r="C107" s="1"/>
      <c r="D107" s="4"/>
    </row>
    <row r="108" spans="1:7" ht="15" customHeight="1">
      <c r="A108" s="1"/>
      <c r="B108" s="1"/>
      <c r="C108" s="1"/>
      <c r="D108" s="2"/>
      <c r="G108" s="5"/>
    </row>
    <row r="109" spans="1:8" ht="15" customHeight="1">
      <c r="A109" s="1"/>
      <c r="B109" s="1"/>
      <c r="C109" s="1"/>
      <c r="D109" s="9"/>
      <c r="E109" s="5"/>
      <c r="F109" s="5"/>
      <c r="G109" s="5"/>
      <c r="H109" s="9"/>
    </row>
    <row r="110" spans="1:8" ht="15" customHeight="1">
      <c r="A110" s="3"/>
      <c r="B110" s="3"/>
      <c r="C110" s="3"/>
      <c r="D110" s="9"/>
      <c r="E110" s="7"/>
      <c r="F110" s="7"/>
      <c r="G110" s="5"/>
      <c r="H110" s="9"/>
    </row>
    <row r="111" spans="1:8" ht="15" customHeight="1">
      <c r="A111" s="1"/>
      <c r="B111" s="1"/>
      <c r="C111" s="1"/>
      <c r="D111" s="2"/>
      <c r="E111" s="7"/>
      <c r="F111" s="7"/>
      <c r="G111" s="2"/>
      <c r="H111" s="2"/>
    </row>
    <row r="112" spans="5:6" ht="12.75">
      <c r="E112" s="7"/>
      <c r="F112" s="7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21" ht="13.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3" ht="15" customHeight="1">
      <c r="A145" s="1"/>
      <c r="B145" s="1"/>
      <c r="C145" s="1"/>
    </row>
    <row r="146" spans="1:4" ht="15" customHeight="1">
      <c r="A146" s="1"/>
      <c r="B146" s="1"/>
      <c r="C146" s="1"/>
      <c r="D146" s="2"/>
    </row>
    <row r="147" spans="1:4" ht="15" customHeight="1">
      <c r="A147" s="1"/>
      <c r="B147" s="1"/>
      <c r="C147" s="1"/>
      <c r="D147" s="4"/>
    </row>
    <row r="148" spans="1:4" ht="15" customHeight="1">
      <c r="A148" s="1"/>
      <c r="B148" s="1"/>
      <c r="C148" s="1"/>
      <c r="D148" s="8"/>
    </row>
    <row r="149" spans="1:3" ht="15" customHeight="1">
      <c r="A149" s="1"/>
      <c r="B149" s="1"/>
      <c r="C149" s="1"/>
    </row>
    <row r="150" spans="1:6" ht="15" customHeight="1">
      <c r="A150" s="3"/>
      <c r="B150" s="3"/>
      <c r="C150" s="3"/>
      <c r="D150" s="8"/>
      <c r="E150" s="11"/>
      <c r="F150" s="11"/>
    </row>
    <row r="151" spans="1:6" ht="15" customHeight="1">
      <c r="A151" s="1"/>
      <c r="B151" s="1"/>
      <c r="C151" s="1"/>
      <c r="D151" s="2"/>
      <c r="E151" s="11"/>
      <c r="F151" s="11"/>
    </row>
    <row r="152" spans="5:6" ht="12.75">
      <c r="E152" s="11"/>
      <c r="F152" s="11"/>
    </row>
    <row r="160" ht="12" customHeight="1"/>
    <row r="161" ht="13.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>
      <c r="D188" s="2"/>
    </row>
    <row r="189" ht="15" customHeight="1">
      <c r="D189" s="2"/>
    </row>
    <row r="190" ht="15" customHeight="1">
      <c r="D190" s="2"/>
    </row>
    <row r="191" ht="15" customHeight="1"/>
  </sheetData>
  <sheetProtection/>
  <mergeCells count="5">
    <mergeCell ref="A1:H1"/>
    <mergeCell ref="A2:H2"/>
    <mergeCell ref="A3:H3"/>
    <mergeCell ref="A4:H4"/>
    <mergeCell ref="A15:G15"/>
  </mergeCells>
  <printOptions/>
  <pageMargins left="0.7480314960629921" right="0.3937007874015748" top="1.0236220472440944" bottom="0.984251968503937" header="0" footer="0"/>
  <pageSetup horizontalDpi="600" verticalDpi="600" orientation="portrait" scale="92" r:id="rId2"/>
  <rowBreaks count="3" manualBreakCount="3">
    <brk id="33" max="255" man="1"/>
    <brk id="73" max="255" man="1"/>
    <brk id="11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23.140625" style="0" customWidth="1"/>
    <col min="2" max="2" width="17.8515625" style="0" customWidth="1"/>
  </cols>
  <sheetData>
    <row r="1" ht="18" customHeight="1">
      <c r="A1" s="36" t="s">
        <v>26</v>
      </c>
    </row>
    <row r="2" spans="1:4" ht="27">
      <c r="A2" s="27" t="s">
        <v>3</v>
      </c>
      <c r="B2" s="16" t="s">
        <v>4</v>
      </c>
      <c r="C2" s="16" t="s">
        <v>1</v>
      </c>
      <c r="D2" s="16" t="s">
        <v>2</v>
      </c>
    </row>
    <row r="3" spans="1:4" ht="25.5" customHeight="1">
      <c r="A3" s="32" t="s">
        <v>14</v>
      </c>
      <c r="B3" s="25">
        <f aca="true" t="shared" si="0" ref="B3:B8">+C3+D3</f>
        <v>69520</v>
      </c>
      <c r="C3" s="25">
        <v>28283</v>
      </c>
      <c r="D3" s="25">
        <v>41237</v>
      </c>
    </row>
    <row r="4" spans="1:4" ht="25.5" customHeight="1">
      <c r="A4" s="32" t="s">
        <v>13</v>
      </c>
      <c r="B4" s="25">
        <f t="shared" si="0"/>
        <v>78053</v>
      </c>
      <c r="C4" s="25">
        <v>33646</v>
      </c>
      <c r="D4" s="25">
        <v>44407</v>
      </c>
    </row>
    <row r="5" spans="1:4" ht="25.5" customHeight="1">
      <c r="A5" s="32" t="s">
        <v>7</v>
      </c>
      <c r="B5" s="25">
        <f t="shared" si="0"/>
        <v>26321</v>
      </c>
      <c r="C5" s="25">
        <v>11525</v>
      </c>
      <c r="D5" s="25">
        <v>14796</v>
      </c>
    </row>
    <row r="6" spans="1:4" ht="25.5" customHeight="1">
      <c r="A6" s="32" t="s">
        <v>8</v>
      </c>
      <c r="B6" s="25">
        <f t="shared" si="0"/>
        <v>24332</v>
      </c>
      <c r="C6" s="25">
        <v>7824</v>
      </c>
      <c r="D6" s="25">
        <v>16508</v>
      </c>
    </row>
    <row r="7" spans="1:4" ht="25.5" customHeight="1">
      <c r="A7" s="33" t="s">
        <v>19</v>
      </c>
      <c r="B7" s="25">
        <f t="shared" si="0"/>
        <v>4223</v>
      </c>
      <c r="C7" s="25">
        <v>1650</v>
      </c>
      <c r="D7" s="25">
        <v>2573</v>
      </c>
    </row>
    <row r="8" spans="1:4" ht="25.5" customHeight="1">
      <c r="A8" s="33" t="s">
        <v>20</v>
      </c>
      <c r="B8" s="25">
        <f t="shared" si="0"/>
        <v>2281</v>
      </c>
      <c r="C8" s="25">
        <v>832</v>
      </c>
      <c r="D8" s="25">
        <v>1449</v>
      </c>
    </row>
    <row r="9" spans="1:4" ht="25.5" customHeight="1">
      <c r="A9" s="28" t="s">
        <v>0</v>
      </c>
      <c r="B9" s="28">
        <f>SUM(B3:B8)</f>
        <v>204730</v>
      </c>
      <c r="C9" s="28">
        <f>SUM(C3:C8)</f>
        <v>83760</v>
      </c>
      <c r="D9" s="28">
        <f>SUM(D3:D8)</f>
        <v>120970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Planificación - Investigación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Cristina Perez Estevez</dc:creator>
  <cp:keywords/>
  <dc:description/>
  <cp:lastModifiedBy>Themis Yocasta Perez Moquete</cp:lastModifiedBy>
  <cp:lastPrinted>2021-07-06T19:51:16Z</cp:lastPrinted>
  <dcterms:created xsi:type="dcterms:W3CDTF">1999-05-05T13:37:21Z</dcterms:created>
  <dcterms:modified xsi:type="dcterms:W3CDTF">2021-10-08T18:36:49Z</dcterms:modified>
  <cp:category/>
  <cp:version/>
  <cp:contentType/>
  <cp:contentStatus/>
</cp:coreProperties>
</file>