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\Planificacion\Estadisticas Institucionales\Julio-Septiembre 2022\"/>
    </mc:Choice>
  </mc:AlternateContent>
  <xr:revisionPtr revIDLastSave="0" documentId="13_ncr:1_{3A44FA60-A55E-45E7-BE78-B7598C92DBE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rim. enero -junio 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7" i="2" l="1"/>
  <c r="D8" i="2"/>
  <c r="D6" i="2"/>
  <c r="D9" i="2" l="1"/>
  <c r="D11" i="2" l="1"/>
  <c r="D12" i="2"/>
  <c r="C21" i="2" l="1"/>
  <c r="D20" i="2"/>
  <c r="B21" i="2"/>
  <c r="D19" i="2" l="1"/>
  <c r="D18" i="2" l="1"/>
  <c r="D21" i="2" s="1"/>
  <c r="D16" i="2" l="1"/>
  <c r="D15" i="2" l="1"/>
  <c r="E21" i="2" l="1"/>
  <c r="F21" i="2"/>
  <c r="C17" i="2"/>
  <c r="E17" i="2"/>
  <c r="F17" i="2"/>
  <c r="B17" i="2"/>
  <c r="C13" i="2"/>
  <c r="E13" i="2"/>
  <c r="F13" i="2"/>
  <c r="B13" i="2"/>
  <c r="C9" i="2"/>
  <c r="E9" i="2"/>
  <c r="F9" i="2"/>
  <c r="B9" i="2"/>
  <c r="D14" i="2"/>
  <c r="D17" i="2" s="1"/>
  <c r="C22" i="2" l="1"/>
  <c r="D13" i="2"/>
  <c r="B22" i="2"/>
  <c r="F22" i="2"/>
  <c r="E22" i="2"/>
  <c r="D22" i="2" l="1"/>
</calcChain>
</file>

<file path=xl/sharedStrings.xml><?xml version="1.0" encoding="utf-8"?>
<sst xmlns="http://schemas.openxmlformats.org/spreadsheetml/2006/main" count="26" uniqueCount="24">
  <si>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</si>
  <si>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</si>
  <si>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</si>
  <si>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</si>
  <si>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</si>
  <si>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</si>
  <si>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</si>
  <si>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</si>
  <si>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</si>
  <si>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</si>
  <si>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</si>
  <si>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</si>
  <si>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</si>
  <si>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</si>
  <si>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</si>
  <si>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</si>
  <si>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</si>
  <si>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</si>
  <si>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</si>
  <si>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</si>
  <si>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</si>
  <si>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</si>
  <si>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</si>
  <si>
    <r>
      <t xml:space="preserve">FUENTE:  INFOTEP.  </t>
    </r>
    <r>
      <rPr>
        <sz val="9"/>
        <rFont val="INFOTEXT"/>
        <family val="1"/>
      </rPr>
      <t>Sección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</si>
</sst>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sz val="12"/>
      <name val="INFOTEXT"/>
      <family val="2"/>
    </font>
    <font>
      <b/>
      <sz val="6"/>
      <name val="INFOTEXT"/>
      <family val="1"/>
    </font>
    <font>
      <b/>
      <sz val="8"/>
      <name val="INFOTEXT"/>
      <family val="1"/>
    </font>
    <font>
      <b/>
      <sz val="12.5"/>
      <color theme="1"/>
      <name val="INFOTEXT"/>
      <family val="1"/>
    </font>
    <font>
      <b/>
      <sz val="9"/>
      <name val="INFOTEXT"/>
      <family val="1"/>
    </font>
    <font>
      <sz val="9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CCFF66"/>
      <color rgb="FF00FFFF"/>
      <color rgb="FFFF9966"/>
      <color rgb="FFFFCC00"/>
      <color rgb="FF66CCFF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05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n-US" sz="105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  Participantes  según Sexo en el Trimestre</a:t>
            </a:r>
          </a:p>
          <a:p>
            <a:pPr>
              <a:defRPr lang="es-ES" sz="105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05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Enero - Marzo 2022</a:t>
            </a:r>
            <a:endParaRPr lang="en-US" sz="1050" b="1">
              <a:solidFill>
                <a:schemeClr val="bg2">
                  <a:lumMod val="50000"/>
                </a:schemeClr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4750898276080271"/>
          <c:y val="5.095541401273885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455542899904811E-2"/>
          <c:y val="0.24652423224167042"/>
          <c:w val="0.8333333333333337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90-4F5D-97A4-E5C9B367751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90-4F5D-97A4-E5C9B367751E}"/>
              </c:ext>
            </c:extLst>
          </c:dPt>
          <c:dLbls>
            <c:dLbl>
              <c:idx val="0"/>
              <c:layout>
                <c:manualLayout>
                  <c:x val="-0.21408386844726174"/>
                  <c:y val="-8.18185465670293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0-4F5D-97A4-E5C9B367751E}"/>
                </c:ext>
              </c:extLst>
            </c:dLbl>
            <c:dLbl>
              <c:idx val="1"/>
              <c:layout>
                <c:manualLayout>
                  <c:x val="0.22239477926894355"/>
                  <c:y val="5.93690756808265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0-4F5D-97A4-E5C9B3677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-junio  2022'!$E$9:$F$9</c:f>
              <c:numCache>
                <c:formatCode>#,##0</c:formatCode>
                <c:ptCount val="2"/>
                <c:pt idx="0">
                  <c:v>49066</c:v>
                </c:pt>
                <c:pt idx="1">
                  <c:v>46558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0-4F5D-97A4-E5C9B367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356"/>
          <c:y val="0.91560459401173577"/>
          <c:w val="0.36160061242344732"/>
          <c:h val="5.8917698981894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DO" sz="1100"/>
              <a:t>INFOTEP. Participantes</a:t>
            </a:r>
            <a:r>
              <a:rPr lang="es-DO" sz="1100" baseline="0"/>
              <a:t> según Sexo, en el Trimestre</a:t>
            </a:r>
          </a:p>
          <a:p>
            <a:pPr>
              <a:defRPr sz="1100"/>
            </a:pPr>
            <a:r>
              <a:rPr lang="es-DO" sz="1100" baseline="0"/>
              <a:t>Abril - junio 2022</a:t>
            </a:r>
            <a:endParaRPr lang="es-DO" sz="1100"/>
          </a:p>
        </c:rich>
      </c:tx>
      <c:layout>
        <c:manualLayout>
          <c:xMode val="edge"/>
          <c:yMode val="edge"/>
          <c:x val="0.1769860017497813"/>
          <c:y val="0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44444444444446"/>
          <c:y val="0.15277777777777779"/>
          <c:w val="0.68318197725284335"/>
          <c:h val="0.708333333333333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65DF-44D0-BDA2-634398D995A2}"/>
              </c:ext>
            </c:extLst>
          </c:dPt>
          <c:dPt>
            <c:idx val="1"/>
            <c:bubble3D val="0"/>
            <c:explosion val="8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1-65DF-44D0-BDA2-634398D995A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100" b="1"/>
                  </a:pPr>
                  <a:endParaRPr lang="es-DO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F-44D0-BDA2-634398D995A2}"/>
                </c:ext>
              </c:extLst>
            </c:dLbl>
            <c:dLbl>
              <c:idx val="1"/>
              <c:layout>
                <c:manualLayout>
                  <c:x val="0.2281679790026247"/>
                  <c:y val="-0.12389435695538061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F-44D0-BDA2-634398D99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('Trim. enero -junio  2022'!$E$13,'Trim. enero -junio  2022'!$F$13)</c:f>
              <c:numCache>
                <c:formatCode>#,##0</c:formatCode>
                <c:ptCount val="2"/>
                <c:pt idx="0">
                  <c:v>92589</c:v>
                </c:pt>
                <c:pt idx="1">
                  <c:v>112485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F-44D0-BDA2-634398D9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 b="1"/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rgbClr val="5B9BD5">
            <a:tint val="44500"/>
            <a:satMod val="160000"/>
          </a:srgbClr>
        </a:gs>
        <a:gs pos="100000">
          <a:srgbClr val="5B9BD5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>
      <a:bevelT w="165100" prst="coolSlant"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bg2">
                    <a:lumMod val="25000"/>
                  </a:schemeClr>
                </a:solidFill>
              </a:rPr>
              <a:t>INFOTEP. Participantes</a:t>
            </a:r>
            <a:r>
              <a:rPr lang="es-DO" sz="1100" b="1" baseline="0">
                <a:solidFill>
                  <a:schemeClr val="bg2">
                    <a:lumMod val="25000"/>
                  </a:schemeClr>
                </a:solidFill>
              </a:rPr>
              <a:t> según Sexo, en el Trimestre</a:t>
            </a:r>
          </a:p>
          <a:p>
            <a:pPr>
              <a:defRPr sz="1100" b="1">
                <a:solidFill>
                  <a:schemeClr val="bg2">
                    <a:lumMod val="25000"/>
                  </a:schemeClr>
                </a:solidFill>
              </a:defRPr>
            </a:pPr>
            <a:r>
              <a:rPr lang="es-DO" sz="1100" b="1" baseline="0">
                <a:solidFill>
                  <a:schemeClr val="bg2">
                    <a:lumMod val="25000"/>
                  </a:schemeClr>
                </a:solidFill>
              </a:rPr>
              <a:t>Julio - Septiembre 2022</a:t>
            </a:r>
            <a:endParaRPr lang="es-DO" sz="1100" b="1">
              <a:solidFill>
                <a:schemeClr val="bg2">
                  <a:lumMod val="2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3A4-4079-99F4-EE0850622B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3A4-4079-99F4-EE0850622B6E}"/>
              </c:ext>
            </c:extLst>
          </c:dPt>
          <c:dLbls>
            <c:dLbl>
              <c:idx val="0"/>
              <c:layout>
                <c:manualLayout>
                  <c:x val="-0.1744346019247594"/>
                  <c:y val="4.57965150189559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A4-4079-99F4-EE0850622B6E}"/>
                </c:ext>
              </c:extLst>
            </c:dLbl>
            <c:dLbl>
              <c:idx val="1"/>
              <c:layout>
                <c:manualLayout>
                  <c:x val="0.18038243657042868"/>
                  <c:y val="-4.30705016039661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A4-4079-99F4-EE0850622B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('Trim. enero -junio  2022'!$E$22,'Trim. enero -junio  2022'!$F$22)</c:f>
              <c:numCache>
                <c:formatCode>#,##0</c:formatCode>
                <c:ptCount val="2"/>
                <c:pt idx="0">
                  <c:v>253902</c:v>
                </c:pt>
                <c:pt idx="1">
                  <c:v>294273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4-4079-99F4-EE0850622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6">
            <a:lumMod val="5000"/>
            <a:lumOff val="95000"/>
          </a:schemeClr>
        </a:gs>
        <a:gs pos="74000">
          <a:schemeClr val="accent6">
            <a:lumMod val="45000"/>
            <a:lumOff val="55000"/>
          </a:schemeClr>
        </a:gs>
        <a:gs pos="83000">
          <a:schemeClr val="accent6">
            <a:lumMod val="45000"/>
            <a:lumOff val="55000"/>
          </a:schemeClr>
        </a:gs>
        <a:gs pos="100000">
          <a:schemeClr val="accent6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0</xdr:col>
      <xdr:colOff>1219200</xdr:colOff>
      <xdr:row>3</xdr:row>
      <xdr:rowOff>187325</xdr:rowOff>
    </xdr:to>
    <xdr:pic>
      <xdr:nvPicPr>
        <xdr:cNvPr id="2" name="Imagen 1" descr="http://intranet/images/logo_infotepIS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38150"/>
          <a:ext cx="11811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371475</xdr:colOff>
      <xdr:row>1</xdr:row>
      <xdr:rowOff>38101</xdr:rowOff>
    </xdr:from>
    <xdr:to>
      <xdr:col>12</xdr:col>
      <xdr:colOff>704850</xdr:colOff>
      <xdr:row>9</xdr:row>
      <xdr:rowOff>19051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10</xdr:row>
      <xdr:rowOff>9525</xdr:rowOff>
    </xdr:from>
    <xdr:to>
      <xdr:col>12</xdr:col>
      <xdr:colOff>809625</xdr:colOff>
      <xdr:row>16</xdr:row>
      <xdr:rowOff>228600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395287</xdr:colOff>
      <xdr:row>18</xdr:row>
      <xdr:rowOff>119062</xdr:rowOff>
    </xdr:from>
    <xdr:to>
      <xdr:col>12</xdr:col>
      <xdr:colOff>776287</xdr:colOff>
      <xdr:row>28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230CD69-7F28-487E-8AD7-B6B923F2ED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topLeftCell="A15" zoomScaleNormal="100" workbookViewId="0">
      <selection activeCell="H32" sqref="H32"/>
    </sheetView>
  </sheetViews>
  <sheetFormatPr baseColWidth="10" defaultRowHeight="15"/>
  <cols>
    <col min="1" max="1" width="18.625" customWidth="1"/>
    <col min="2" max="4" width="13.75" style="2" customWidth="1"/>
    <col min="5" max="5" width="11.375" style="3" customWidth="1"/>
    <col min="6" max="6" width="12.875" style="3" customWidth="1"/>
    <col min="7" max="7" width="2.25" style="3" customWidth="1"/>
    <col min="8" max="10" width="11" style="1"/>
  </cols>
  <sheetData>
    <row r="2" spans="1:8" ht="16.5">
      <c r="A2" s="20" t="s">
        <v>22</v>
      </c>
      <c r="B2" s="20"/>
      <c r="C2" s="20"/>
      <c r="D2" s="20"/>
      <c r="E2" s="20"/>
      <c r="F2" s="20"/>
    </row>
    <row r="3" spans="1:8" ht="16.5">
      <c r="A3" s="20" t="s">
        <v>20</v>
      </c>
      <c r="B3" s="20"/>
      <c r="C3" s="20"/>
      <c r="D3" s="20"/>
      <c r="E3" s="20"/>
      <c r="F3" s="20"/>
    </row>
    <row r="4" spans="1:8" ht="16.5">
      <c r="A4" s="20">
        <v>2022</v>
      </c>
      <c r="B4" s="20"/>
      <c r="C4" s="20"/>
      <c r="D4" s="20"/>
      <c r="E4" s="20"/>
      <c r="F4" s="20"/>
    </row>
    <row r="5" spans="1:8" ht="37.5" customHeight="1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8" ht="24" customHeight="1">
      <c r="A6" s="11" t="s">
        <v>1</v>
      </c>
      <c r="B6" s="12">
        <v>371</v>
      </c>
      <c r="C6" s="12">
        <v>18156</v>
      </c>
      <c r="D6" s="12">
        <f>+E6+F6</f>
        <v>5899</v>
      </c>
      <c r="E6" s="18">
        <v>3097</v>
      </c>
      <c r="F6" s="18">
        <v>2802</v>
      </c>
      <c r="G6" s="15"/>
    </row>
    <row r="7" spans="1:8" ht="24" customHeight="1">
      <c r="A7" s="11" t="s">
        <v>2</v>
      </c>
      <c r="B7" s="17">
        <v>1492</v>
      </c>
      <c r="C7" s="17">
        <v>67202</v>
      </c>
      <c r="D7" s="12">
        <f t="shared" ref="D7:D8" si="0">+E7+F7</f>
        <v>26999</v>
      </c>
      <c r="E7" s="18">
        <v>13827</v>
      </c>
      <c r="F7" s="18">
        <v>13172</v>
      </c>
      <c r="G7" s="15"/>
    </row>
    <row r="8" spans="1:8" ht="24" customHeight="1">
      <c r="A8" s="11" t="s">
        <v>3</v>
      </c>
      <c r="B8" s="17">
        <v>3453</v>
      </c>
      <c r="C8" s="17">
        <v>158516</v>
      </c>
      <c r="D8" s="12">
        <f t="shared" si="0"/>
        <v>62726</v>
      </c>
      <c r="E8" s="18">
        <v>32142</v>
      </c>
      <c r="F8" s="18">
        <v>30584</v>
      </c>
      <c r="G8" s="14"/>
    </row>
    <row r="9" spans="1:8" ht="23.25" customHeight="1">
      <c r="A9" s="4" t="s">
        <v>19</v>
      </c>
      <c r="B9" s="6">
        <f>SUM(B6:B8)</f>
        <v>5316</v>
      </c>
      <c r="C9" s="6">
        <f t="shared" ref="C9:F9" si="1">SUM(C6:C8)</f>
        <v>243874</v>
      </c>
      <c r="D9" s="6">
        <f>SUM(D6:D8)</f>
        <v>95624</v>
      </c>
      <c r="E9" s="6">
        <f t="shared" si="1"/>
        <v>49066</v>
      </c>
      <c r="F9" s="6">
        <f t="shared" si="1"/>
        <v>46558</v>
      </c>
      <c r="G9" s="14"/>
    </row>
    <row r="10" spans="1:8" ht="24" customHeight="1">
      <c r="A10" s="11" t="s">
        <v>4</v>
      </c>
      <c r="B10" s="12">
        <v>3304</v>
      </c>
      <c r="C10" s="12">
        <v>212232</v>
      </c>
      <c r="D10" s="12">
        <f>+E10+F10</f>
        <v>62934</v>
      </c>
      <c r="E10" s="13">
        <v>30781</v>
      </c>
      <c r="F10" s="13">
        <v>32153</v>
      </c>
      <c r="G10" s="14"/>
    </row>
    <row r="11" spans="1:8" ht="24" customHeight="1">
      <c r="A11" s="11" t="s">
        <v>5</v>
      </c>
      <c r="B11" s="12">
        <v>4074</v>
      </c>
      <c r="C11" s="12">
        <v>281437</v>
      </c>
      <c r="D11" s="12">
        <f t="shared" ref="D11:D12" si="2">+E11+F11</f>
        <v>76193</v>
      </c>
      <c r="E11" s="13">
        <v>41746</v>
      </c>
      <c r="F11" s="13">
        <v>34447</v>
      </c>
    </row>
    <row r="12" spans="1:8" ht="24" customHeight="1">
      <c r="A12" s="11" t="s">
        <v>6</v>
      </c>
      <c r="B12" s="12">
        <v>3506</v>
      </c>
      <c r="C12" s="12">
        <v>249489</v>
      </c>
      <c r="D12" s="12">
        <f t="shared" si="2"/>
        <v>65947</v>
      </c>
      <c r="E12" s="13">
        <v>20062</v>
      </c>
      <c r="F12" s="13">
        <v>45885</v>
      </c>
    </row>
    <row r="13" spans="1:8" ht="23.25" customHeight="1">
      <c r="A13" s="4" t="s">
        <v>18</v>
      </c>
      <c r="B13" s="6">
        <f>SUM(B10:B12)</f>
        <v>10884</v>
      </c>
      <c r="C13" s="6">
        <f t="shared" ref="C13:F13" si="3">SUM(C10:C12)</f>
        <v>743158</v>
      </c>
      <c r="D13" s="6">
        <f>SUM(D10:D12)</f>
        <v>205074</v>
      </c>
      <c r="E13" s="6">
        <f t="shared" si="3"/>
        <v>92589</v>
      </c>
      <c r="F13" s="6">
        <f t="shared" si="3"/>
        <v>112485</v>
      </c>
      <c r="G13" s="14"/>
    </row>
    <row r="14" spans="1:8" ht="23.25" customHeight="1">
      <c r="A14" s="11" t="s">
        <v>7</v>
      </c>
      <c r="B14" s="12">
        <v>4612</v>
      </c>
      <c r="C14" s="12">
        <v>359389</v>
      </c>
      <c r="D14" s="12">
        <f t="shared" ref="D14:D18" si="4">+E14+F14</f>
        <v>85773</v>
      </c>
      <c r="E14" s="13">
        <v>39566</v>
      </c>
      <c r="F14" s="13">
        <v>46207</v>
      </c>
    </row>
    <row r="15" spans="1:8" ht="23.25" customHeight="1">
      <c r="A15" s="11" t="s">
        <v>8</v>
      </c>
      <c r="B15" s="12">
        <v>4536</v>
      </c>
      <c r="C15" s="12">
        <v>331469</v>
      </c>
      <c r="D15" s="12">
        <f t="shared" si="4"/>
        <v>86977</v>
      </c>
      <c r="E15" s="13">
        <v>39626</v>
      </c>
      <c r="F15" s="13">
        <v>47351</v>
      </c>
      <c r="H15" s="16"/>
    </row>
    <row r="16" spans="1:8" ht="23.25" customHeight="1">
      <c r="A16" s="11" t="s">
        <v>9</v>
      </c>
      <c r="B16" s="12">
        <v>3887</v>
      </c>
      <c r="C16" s="12">
        <v>275474</v>
      </c>
      <c r="D16" s="12">
        <f t="shared" si="4"/>
        <v>74727</v>
      </c>
      <c r="E16" s="13">
        <v>33055</v>
      </c>
      <c r="F16" s="13">
        <v>41672</v>
      </c>
    </row>
    <row r="17" spans="1:7" ht="23.25" customHeight="1">
      <c r="A17" s="4" t="s">
        <v>18</v>
      </c>
      <c r="B17" s="6">
        <f>SUM(B14:B16)</f>
        <v>13035</v>
      </c>
      <c r="C17" s="6">
        <f t="shared" ref="C17:F17" si="5">SUM(C14:C16)</f>
        <v>966332</v>
      </c>
      <c r="D17" s="6">
        <f t="shared" si="5"/>
        <v>247477</v>
      </c>
      <c r="E17" s="6">
        <f t="shared" si="5"/>
        <v>112247</v>
      </c>
      <c r="F17" s="6">
        <f t="shared" si="5"/>
        <v>135230</v>
      </c>
    </row>
    <row r="18" spans="1:7" ht="24" customHeight="1">
      <c r="A18" s="11" t="s">
        <v>10</v>
      </c>
      <c r="B18" s="12">
        <v>0</v>
      </c>
      <c r="C18" s="12">
        <v>0</v>
      </c>
      <c r="D18" s="12">
        <f t="shared" si="4"/>
        <v>0</v>
      </c>
      <c r="E18" s="13">
        <v>0</v>
      </c>
      <c r="F18" s="13">
        <v>0</v>
      </c>
    </row>
    <row r="19" spans="1:7" ht="24" customHeight="1">
      <c r="A19" s="11" t="s">
        <v>11</v>
      </c>
      <c r="B19" s="12">
        <v>0</v>
      </c>
      <c r="C19" s="12">
        <v>0</v>
      </c>
      <c r="D19" s="12">
        <f>+E19+F19</f>
        <v>0</v>
      </c>
      <c r="E19" s="13">
        <v>0</v>
      </c>
      <c r="F19" s="13">
        <v>0</v>
      </c>
    </row>
    <row r="20" spans="1:7" ht="24" customHeight="1">
      <c r="A20" s="11" t="s">
        <v>12</v>
      </c>
      <c r="B20" s="12">
        <v>0</v>
      </c>
      <c r="C20" s="12">
        <v>0</v>
      </c>
      <c r="D20" s="12">
        <f>+E20+F20</f>
        <v>0</v>
      </c>
      <c r="E20" s="13">
        <v>0</v>
      </c>
      <c r="F20" s="13">
        <v>0</v>
      </c>
    </row>
    <row r="21" spans="1:7" ht="24" customHeight="1">
      <c r="A21" s="4" t="s">
        <v>18</v>
      </c>
      <c r="B21" s="6">
        <f>SUM(B18:B20)</f>
        <v>0</v>
      </c>
      <c r="C21" s="6">
        <f>SUM(C18:C20)</f>
        <v>0</v>
      </c>
      <c r="D21" s="6">
        <f>SUM(D18:D20)</f>
        <v>0</v>
      </c>
      <c r="E21" s="6">
        <f t="shared" ref="E21:F21" si="6">SUM(E18:E20)</f>
        <v>0</v>
      </c>
      <c r="F21" s="6">
        <f t="shared" si="6"/>
        <v>0</v>
      </c>
    </row>
    <row r="22" spans="1:7" ht="26.25" customHeight="1">
      <c r="A22" s="5" t="s">
        <v>13</v>
      </c>
      <c r="B22" s="7">
        <f>+B9+B13+B17+B21</f>
        <v>29235</v>
      </c>
      <c r="C22" s="7">
        <f t="shared" ref="C22:F22" si="7">+C9+C13+C17+C21</f>
        <v>1953364</v>
      </c>
      <c r="D22" s="7">
        <f t="shared" si="7"/>
        <v>548175</v>
      </c>
      <c r="E22" s="7">
        <f t="shared" si="7"/>
        <v>253902</v>
      </c>
      <c r="F22" s="7">
        <f t="shared" si="7"/>
        <v>294273</v>
      </c>
    </row>
    <row r="23" spans="1:7">
      <c r="A23" s="21" t="s">
        <v>23</v>
      </c>
      <c r="B23" s="21"/>
      <c r="C23" s="21"/>
      <c r="D23" s="21"/>
      <c r="E23" s="21"/>
      <c r="F23" s="21"/>
      <c r="G23" s="21"/>
    </row>
    <row r="24" spans="1:7">
      <c r="A24" s="22"/>
      <c r="B24" s="22"/>
      <c r="C24" s="22"/>
      <c r="D24" s="22"/>
      <c r="E24" s="22"/>
      <c r="F24" s="22"/>
      <c r="G24" s="19"/>
    </row>
  </sheetData>
  <mergeCells count="5">
    <mergeCell ref="A2:F2"/>
    <mergeCell ref="A3:F3"/>
    <mergeCell ref="A4:F4"/>
    <mergeCell ref="A23:G23"/>
    <mergeCell ref="A24:F24"/>
  </mergeCells>
  <pageMargins left="0.7" right="0.7" top="0.75" bottom="0.75" header="0.3" footer="0.3"/>
  <pageSetup scale="96" orientation="portrait" horizontalDpi="4294967294" vertic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Trim. enero -junio 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Pedro Santos</cp:lastModifiedBy>
  <cp:lastPrinted>2022-10-11T16:12:16Z</cp:lastPrinted>
  <dcterms:created xsi:type="dcterms:W3CDTF">2018-08-13T12:30:15Z</dcterms:created>
  <dcterms:modified xsi:type="dcterms:W3CDTF">2022-10-11T16:12:46Z</dcterms:modified>
</cp:coreProperties>
</file>