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258" activeTab="0"/>
  </bookViews>
  <sheets>
    <sheet name="Sheet3" sheetId="1" r:id="rId1"/>
  </sheets>
  <definedNames>
    <definedName name="_xlnm.Print_Area" localSheetId="0">'Sheet3'!$C$2:$L$62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<sst xmlns="http://schemas.openxmlformats.org/spreadsheetml/2006/main" count="128" uniqueCount="75">
  <si>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</si>
  <si>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</si>
  <si>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</si>
  <si>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</si>
  <si>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</si>
  <si>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</si>
  <si>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</si>
  <si>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</si>
  <si>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</si>
  <si>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</si>
  <si>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</si>
  <si>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 DE RESERVAS PARA ACCIONES FORMATIVAS ADOZONA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</si>
  <si>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</si>
  <si>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</si>
  <si>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</si>
  <si>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</si>
  <si>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</si>
  <si>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</si>
  <si>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</si>
  <si>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</si>
  <si>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</si>
  <si>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</si>
  <si>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</si>
  <si>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</si>
  <si>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</si>
  <si>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</si>
  <si>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</si>
  <si>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</si>
  <si>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</si>
  <si>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</si>
  <si>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</si>
  <si>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</si>
  <si>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</si>
  <si>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</si>
  <si>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</si>
  <si>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</si>
  <si>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</si>
  <si>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</si>
  <si>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</si>
  <si>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</si>
  <si>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</si>
  <si>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</si>
  <si>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</si>
  <si>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</si>
  <si>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</si>
  <si>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</si>
  <si>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</si>
  <si>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</si>
  <si>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</si>
  <si>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</si>
  <si>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</si>
  <si>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</si>
  <si>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</si>
  <si>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</si>
  <si>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</si>
  <si>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</si>
  <si>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</si>
  <si>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</si>
  <si>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</si>
  <si>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</si>
  <si>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</si>
  <si>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</si>
  <si>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</si>
  <si>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</si>
  <si>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</si>
  <si>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</si>
  <si>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</si>
  <si>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</si>
  <si>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Nota: Actualmente la Institución no tiene Activos y Pasivos No Corrientes.</t>
  </si>
  <si>
    <t xml:space="preserve">Lic. Bilma M. Erasme B.
Directora De Adm. y Finanzas
</t>
  </si>
  <si>
    <t>(I)</t>
  </si>
  <si>
    <t>(J)</t>
  </si>
  <si>
    <t>(K)</t>
  </si>
  <si>
    <t>Al 30 SEPTIEMBRE DEL 2021</t>
  </si>
  <si>
    <t xml:space="preserve">Lic. Lucia Monegro U.
Encargada Depto. Contabilidad
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</si>
</sst>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INFOTEXT"/>
      <family val="1"/>
    </font>
    <font>
      <sz val="8"/>
      <name val="INFOTEXT"/>
      <family val="1"/>
    </font>
    <font>
      <u val="single"/>
      <sz val="10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sz val="9"/>
      <name val="Arial"/>
      <family val="2"/>
    </font>
    <font>
      <b/>
      <i/>
      <sz val="10"/>
      <name val="INFOTEXT"/>
      <family val="1"/>
    </font>
    <font>
      <b/>
      <sz val="10"/>
      <name val="INFOTEXT"/>
      <family val="1"/>
    </font>
    <font>
      <sz val="12"/>
      <name val="Arial"/>
      <family val="2"/>
    </font>
    <font>
      <b/>
      <sz val="12"/>
      <name val="INFOTEX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INFOTEX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3" fontId="7" fillId="0" borderId="0" xfId="47" applyFont="1" applyAlignment="1">
      <alignment/>
    </xf>
    <xf numFmtId="0" fontId="3" fillId="0" borderId="0" xfId="0" applyFont="1" applyAlignment="1">
      <alignment horizontal="center" wrapText="1"/>
    </xf>
    <xf numFmtId="43" fontId="3" fillId="0" borderId="0" xfId="47" applyFont="1" applyAlignment="1">
      <alignment/>
    </xf>
    <xf numFmtId="0" fontId="7" fillId="0" borderId="0" xfId="0" applyFont="1" applyAlignment="1">
      <alignment/>
    </xf>
    <xf numFmtId="43" fontId="8" fillId="0" borderId="0" xfId="47" applyFont="1" applyAlignment="1">
      <alignment horizontal="center" wrapText="1"/>
    </xf>
    <xf numFmtId="43" fontId="8" fillId="0" borderId="0" xfId="47" applyFont="1" applyAlignment="1">
      <alignment horizontal="center"/>
    </xf>
    <xf numFmtId="43" fontId="8" fillId="33" borderId="0" xfId="47" applyFont="1" applyFill="1" applyAlignment="1">
      <alignment horizontal="center"/>
    </xf>
    <xf numFmtId="39" fontId="8" fillId="33" borderId="0" xfId="47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10" fontId="8" fillId="33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3" fontId="7" fillId="33" borderId="0" xfId="47" applyFont="1" applyFill="1" applyAlignment="1">
      <alignment/>
    </xf>
    <xf numFmtId="39" fontId="7" fillId="33" borderId="0" xfId="47" applyNumberFormat="1" applyFont="1" applyFill="1" applyAlignment="1">
      <alignment/>
    </xf>
    <xf numFmtId="10" fontId="7" fillId="33" borderId="0" xfId="0" applyNumberFormat="1" applyFont="1" applyFill="1" applyAlignment="1">
      <alignment/>
    </xf>
    <xf numFmtId="10" fontId="7" fillId="33" borderId="0" xfId="53" applyNumberFormat="1" applyFont="1" applyFill="1" applyAlignment="1">
      <alignment/>
    </xf>
    <xf numFmtId="0" fontId="9" fillId="0" borderId="0" xfId="0" applyFont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left" indent="2"/>
    </xf>
    <xf numFmtId="39" fontId="8" fillId="34" borderId="0" xfId="47" applyNumberFormat="1" applyFont="1" applyFill="1" applyBorder="1" applyAlignment="1">
      <alignment/>
    </xf>
    <xf numFmtId="39" fontId="7" fillId="0" borderId="0" xfId="0" applyNumberFormat="1" applyFont="1" applyAlignment="1">
      <alignment/>
    </xf>
    <xf numFmtId="10" fontId="8" fillId="34" borderId="0" xfId="53" applyNumberFormat="1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43" fontId="6" fillId="0" borderId="0" xfId="47" applyFont="1" applyAlignment="1">
      <alignment horizontal="center"/>
    </xf>
    <xf numFmtId="0" fontId="12" fillId="0" borderId="0" xfId="0" applyFont="1" applyAlignment="1">
      <alignment/>
    </xf>
    <xf numFmtId="43" fontId="12" fillId="0" borderId="0" xfId="47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3" fontId="7" fillId="0" borderId="0" xfId="47" applyFont="1" applyAlignment="1">
      <alignment/>
    </xf>
    <xf numFmtId="43" fontId="7" fillId="33" borderId="0" xfId="47" applyFont="1" applyFill="1" applyAlignment="1">
      <alignment/>
    </xf>
    <xf numFmtId="43" fontId="7" fillId="0" borderId="0" xfId="47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18</xdr:row>
      <xdr:rowOff>152400</xdr:rowOff>
    </xdr:from>
    <xdr:to>
      <xdr:col>6</xdr:col>
      <xdr:colOff>1066800</xdr:colOff>
      <xdr:row>18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5610225" y="3095625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18</xdr:row>
      <xdr:rowOff>0</xdr:rowOff>
    </xdr:from>
    <xdr:to>
      <xdr:col>7</xdr:col>
      <xdr:colOff>361950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66103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648200" y="31146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32</xdr:row>
      <xdr:rowOff>152400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572000" y="5362575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26</xdr:row>
      <xdr:rowOff>9525</xdr:rowOff>
    </xdr:from>
    <xdr:to>
      <xdr:col>11</xdr:col>
      <xdr:colOff>28575</xdr:colOff>
      <xdr:row>26</xdr:row>
      <xdr:rowOff>9525</xdr:rowOff>
    </xdr:to>
    <xdr:sp>
      <xdr:nvSpPr>
        <xdr:cNvPr id="5" name="Line 10"/>
        <xdr:cNvSpPr>
          <a:spLocks/>
        </xdr:cNvSpPr>
      </xdr:nvSpPr>
      <xdr:spPr>
        <a:xfrm>
          <a:off x="5600700" y="4248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24</xdr:row>
      <xdr:rowOff>152400</xdr:rowOff>
    </xdr:from>
    <xdr:to>
      <xdr:col>7</xdr:col>
      <xdr:colOff>361950</xdr:colOff>
      <xdr:row>24</xdr:row>
      <xdr:rowOff>152400</xdr:rowOff>
    </xdr:to>
    <xdr:sp>
      <xdr:nvSpPr>
        <xdr:cNvPr id="6" name="Line 11"/>
        <xdr:cNvSpPr>
          <a:spLocks/>
        </xdr:cNvSpPr>
      </xdr:nvSpPr>
      <xdr:spPr>
        <a:xfrm>
          <a:off x="66103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" name="Line 12"/>
        <xdr:cNvSpPr>
          <a:spLocks/>
        </xdr:cNvSpPr>
      </xdr:nvSpPr>
      <xdr:spPr>
        <a:xfrm>
          <a:off x="4676775" y="4248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152400</xdr:rowOff>
    </xdr:from>
    <xdr:to>
      <xdr:col>7</xdr:col>
      <xdr:colOff>28575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2125" y="5362575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152400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610350" y="5362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152400</xdr:rowOff>
    </xdr:from>
    <xdr:to>
      <xdr:col>5</xdr:col>
      <xdr:colOff>19050</xdr:colOff>
      <xdr:row>18</xdr:row>
      <xdr:rowOff>161925</xdr:rowOff>
    </xdr:to>
    <xdr:sp>
      <xdr:nvSpPr>
        <xdr:cNvPr id="10" name="Line 3"/>
        <xdr:cNvSpPr>
          <a:spLocks/>
        </xdr:cNvSpPr>
      </xdr:nvSpPr>
      <xdr:spPr>
        <a:xfrm flipV="1">
          <a:off x="3505200" y="30956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26</xdr:row>
      <xdr:rowOff>9525</xdr:rowOff>
    </xdr:from>
    <xdr:to>
      <xdr:col>4</xdr:col>
      <xdr:colOff>1209675</xdr:colOff>
      <xdr:row>26</xdr:row>
      <xdr:rowOff>9525</xdr:rowOff>
    </xdr:to>
    <xdr:sp>
      <xdr:nvSpPr>
        <xdr:cNvPr id="11" name="Line 12"/>
        <xdr:cNvSpPr>
          <a:spLocks/>
        </xdr:cNvSpPr>
      </xdr:nvSpPr>
      <xdr:spPr>
        <a:xfrm>
          <a:off x="3543300" y="42481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32</xdr:row>
      <xdr:rowOff>152400</xdr:rowOff>
    </xdr:from>
    <xdr:to>
      <xdr:col>5</xdr:col>
      <xdr:colOff>0</xdr:colOff>
      <xdr:row>33</xdr:row>
      <xdr:rowOff>0</xdr:rowOff>
    </xdr:to>
    <xdr:sp>
      <xdr:nvSpPr>
        <xdr:cNvPr id="12" name="Line 8"/>
        <xdr:cNvSpPr>
          <a:spLocks/>
        </xdr:cNvSpPr>
      </xdr:nvSpPr>
      <xdr:spPr>
        <a:xfrm flipH="1" flipV="1">
          <a:off x="3438525" y="5362575"/>
          <a:ext cx="1009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36</xdr:row>
      <xdr:rowOff>0</xdr:rowOff>
    </xdr:from>
    <xdr:to>
      <xdr:col>11</xdr:col>
      <xdr:colOff>66675</xdr:colOff>
      <xdr:row>36</xdr:row>
      <xdr:rowOff>28575</xdr:rowOff>
    </xdr:to>
    <xdr:sp>
      <xdr:nvSpPr>
        <xdr:cNvPr id="13" name="Line 8"/>
        <xdr:cNvSpPr>
          <a:spLocks/>
        </xdr:cNvSpPr>
      </xdr:nvSpPr>
      <xdr:spPr>
        <a:xfrm flipH="1">
          <a:off x="5591175" y="5857875"/>
          <a:ext cx="1085850" cy="2857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36</xdr:row>
      <xdr:rowOff>19050</xdr:rowOff>
    </xdr:from>
    <xdr:to>
      <xdr:col>5</xdr:col>
      <xdr:colOff>9525</xdr:colOff>
      <xdr:row>36</xdr:row>
      <xdr:rowOff>28575</xdr:rowOff>
    </xdr:to>
    <xdr:sp>
      <xdr:nvSpPr>
        <xdr:cNvPr id="14" name="Line 8"/>
        <xdr:cNvSpPr>
          <a:spLocks/>
        </xdr:cNvSpPr>
      </xdr:nvSpPr>
      <xdr:spPr>
        <a:xfrm flipH="1" flipV="1">
          <a:off x="3362325" y="5876925"/>
          <a:ext cx="10953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19050</xdr:rowOff>
    </xdr:from>
    <xdr:to>
      <xdr:col>5</xdr:col>
      <xdr:colOff>1019175</xdr:colOff>
      <xdr:row>36</xdr:row>
      <xdr:rowOff>28575</xdr:rowOff>
    </xdr:to>
    <xdr:sp>
      <xdr:nvSpPr>
        <xdr:cNvPr id="15" name="Line 8"/>
        <xdr:cNvSpPr>
          <a:spLocks/>
        </xdr:cNvSpPr>
      </xdr:nvSpPr>
      <xdr:spPr>
        <a:xfrm flipH="1" flipV="1">
          <a:off x="4505325" y="5876925"/>
          <a:ext cx="9620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61</xdr:row>
      <xdr:rowOff>38100</xdr:rowOff>
    </xdr:from>
    <xdr:to>
      <xdr:col>6</xdr:col>
      <xdr:colOff>1066800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>
          <a:off x="5524500" y="9820275"/>
          <a:ext cx="103822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61</xdr:row>
      <xdr:rowOff>38100</xdr:rowOff>
    </xdr:from>
    <xdr:to>
      <xdr:col>4</xdr:col>
      <xdr:colOff>1152525</xdr:colOff>
      <xdr:row>61</xdr:row>
      <xdr:rowOff>47625</xdr:rowOff>
    </xdr:to>
    <xdr:sp>
      <xdr:nvSpPr>
        <xdr:cNvPr id="17" name="Line 8"/>
        <xdr:cNvSpPr>
          <a:spLocks/>
        </xdr:cNvSpPr>
      </xdr:nvSpPr>
      <xdr:spPr>
        <a:xfrm flipH="1">
          <a:off x="3295650" y="9820275"/>
          <a:ext cx="10858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1171575</xdr:colOff>
      <xdr:row>61</xdr:row>
      <xdr:rowOff>38100</xdr:rowOff>
    </xdr:from>
    <xdr:to>
      <xdr:col>5</xdr:col>
      <xdr:colOff>990600</xdr:colOff>
      <xdr:row>61</xdr:row>
      <xdr:rowOff>38100</xdr:rowOff>
    </xdr:to>
    <xdr:sp>
      <xdr:nvSpPr>
        <xdr:cNvPr id="18" name="Line 8"/>
        <xdr:cNvSpPr>
          <a:spLocks/>
        </xdr:cNvSpPr>
      </xdr:nvSpPr>
      <xdr:spPr>
        <a:xfrm flipH="1" flipV="1">
          <a:off x="4400550" y="9820275"/>
          <a:ext cx="103822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1</xdr:row>
      <xdr:rowOff>28575</xdr:rowOff>
    </xdr:from>
    <xdr:to>
      <xdr:col>2</xdr:col>
      <xdr:colOff>1133475</xdr:colOff>
      <xdr:row>5</xdr:row>
      <xdr:rowOff>85725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2"/>
  <sheetViews>
    <sheetView tabSelected="1" zoomScale="112" zoomScaleNormal="112" zoomScalePageLayoutView="0" workbookViewId="0" topLeftCell="C1">
      <selection activeCell="F69" sqref="F69:G69"/>
    </sheetView>
  </sheetViews>
  <sheetFormatPr defaultColWidth="9.140625" defaultRowHeight="12.75"/>
  <cols>
    <col min="1" max="1" width="9.28125" style="0" hidden="1" customWidth="1"/>
    <col min="2" max="2" width="12.421875" style="0" hidden="1" customWidth="1"/>
    <col min="3" max="3" width="44.140625" style="0" customWidth="1"/>
    <col min="4" max="4" width="4.28125" style="2" customWidth="1"/>
    <col min="5" max="5" width="18.28125" style="1" customWidth="1"/>
    <col min="6" max="6" width="15.7109375" style="1" customWidth="1"/>
    <col min="7" max="7" width="16.7109375" style="1" customWidth="1"/>
    <col min="8" max="8" width="5.421875" style="0" hidden="1" customWidth="1"/>
    <col min="9" max="9" width="5.140625" style="0" hidden="1" customWidth="1"/>
    <col min="10" max="10" width="3.421875" style="0" hidden="1" customWidth="1"/>
    <col min="11" max="11" width="6.7109375" style="0" hidden="1" customWidth="1"/>
  </cols>
  <sheetData>
    <row r="1" spans="3:12" ht="16.5">
      <c r="C1" s="12"/>
      <c r="D1" s="8"/>
      <c r="E1" s="9"/>
      <c r="F1" s="9"/>
      <c r="G1" s="9"/>
      <c r="H1" s="10"/>
      <c r="I1" s="10"/>
      <c r="J1" s="7"/>
      <c r="K1" s="7"/>
      <c r="L1" s="43" t="s">
        <v>52</v>
      </c>
    </row>
    <row r="2" spans="3:12" ht="12.75">
      <c r="C2" s="51" t="s">
        <v>29</v>
      </c>
      <c r="D2" s="51"/>
      <c r="E2" s="51"/>
      <c r="F2" s="51"/>
      <c r="G2" s="51"/>
      <c r="H2" s="51"/>
      <c r="I2" s="51"/>
      <c r="J2" s="51"/>
      <c r="K2" s="51"/>
      <c r="L2" s="51"/>
    </row>
    <row r="3" spans="3:12" ht="12.75">
      <c r="C3" s="52" t="s">
        <v>30</v>
      </c>
      <c r="D3" s="52"/>
      <c r="E3" s="52"/>
      <c r="F3" s="52"/>
      <c r="G3" s="52"/>
      <c r="H3" s="52"/>
      <c r="I3" s="52"/>
      <c r="J3" s="52"/>
      <c r="K3" s="52"/>
      <c r="L3" s="52"/>
    </row>
    <row r="4" spans="3:12" ht="12.75">
      <c r="C4" s="53" t="s">
        <v>73</v>
      </c>
      <c r="D4" s="53"/>
      <c r="E4" s="53"/>
      <c r="F4" s="53"/>
      <c r="G4" s="53"/>
      <c r="H4" s="53"/>
      <c r="I4" s="53"/>
      <c r="J4" s="53"/>
      <c r="K4" s="53"/>
      <c r="L4" s="53"/>
    </row>
    <row r="5" spans="3:12" ht="12.75">
      <c r="C5" s="53" t="s">
        <v>62</v>
      </c>
      <c r="D5" s="53"/>
      <c r="E5" s="53"/>
      <c r="F5" s="53"/>
      <c r="G5" s="53"/>
      <c r="H5" s="53"/>
      <c r="I5" s="53"/>
      <c r="J5" s="53"/>
      <c r="K5" s="53"/>
      <c r="L5" s="53"/>
    </row>
    <row r="6" spans="3:12" ht="12.75">
      <c r="C6" s="38"/>
      <c r="D6" s="13"/>
      <c r="E6" s="39"/>
      <c r="F6" s="39"/>
      <c r="G6" s="39"/>
      <c r="H6" s="38"/>
      <c r="I6" s="38"/>
      <c r="J6" s="38"/>
      <c r="K6" s="38"/>
      <c r="L6" s="38"/>
    </row>
    <row r="7" spans="3:12" ht="24">
      <c r="C7" s="18"/>
      <c r="D7" s="14"/>
      <c r="E7" s="19" t="s">
        <v>32</v>
      </c>
      <c r="F7" s="20" t="s">
        <v>33</v>
      </c>
      <c r="G7" s="21" t="s">
        <v>34</v>
      </c>
      <c r="H7" s="22"/>
      <c r="I7" s="22"/>
      <c r="J7" s="23"/>
      <c r="K7" s="23"/>
      <c r="L7" s="24" t="s">
        <v>35</v>
      </c>
    </row>
    <row r="8" spans="3:12" ht="12.75">
      <c r="C8" s="25" t="s">
        <v>27</v>
      </c>
      <c r="D8" s="26"/>
      <c r="E8" s="15"/>
      <c r="F8" s="15"/>
      <c r="G8" s="27"/>
      <c r="H8" s="28"/>
      <c r="I8" s="28"/>
      <c r="J8" s="23"/>
      <c r="K8" s="23"/>
      <c r="L8" s="29"/>
    </row>
    <row r="9" spans="3:12" ht="12.75">
      <c r="C9" s="18" t="s">
        <v>6</v>
      </c>
      <c r="D9" s="14"/>
      <c r="E9" s="15"/>
      <c r="F9" s="15"/>
      <c r="G9" s="27"/>
      <c r="H9" s="28"/>
      <c r="I9" s="28"/>
      <c r="J9" s="23"/>
      <c r="K9" s="23"/>
      <c r="L9" s="29"/>
    </row>
    <row r="10" spans="1:12" ht="12.75" customHeight="1" hidden="1">
      <c r="A10" t="s">
        <v>0</v>
      </c>
      <c r="B10" t="s">
        <v>1</v>
      </c>
      <c r="C10" s="18" t="s">
        <v>2</v>
      </c>
      <c r="D10" s="14" t="s">
        <v>64</v>
      </c>
      <c r="E10" s="15" t="s">
        <v>3</v>
      </c>
      <c r="F10" s="15" t="s">
        <v>4</v>
      </c>
      <c r="G10" s="15" t="s">
        <v>5</v>
      </c>
      <c r="H10" s="18"/>
      <c r="I10" s="18"/>
      <c r="J10" s="18"/>
      <c r="K10" s="18"/>
      <c r="L10" s="18"/>
    </row>
    <row r="11" spans="1:12" ht="12.75">
      <c r="A11" t="s">
        <v>19</v>
      </c>
      <c r="B11">
        <v>1</v>
      </c>
      <c r="C11" s="18" t="s">
        <v>40</v>
      </c>
      <c r="D11" s="14" t="s">
        <v>53</v>
      </c>
      <c r="E11" s="15">
        <v>544534051.67</v>
      </c>
      <c r="F11" s="15">
        <v>13347895.81</v>
      </c>
      <c r="G11" s="27">
        <v>557881947.48</v>
      </c>
      <c r="H11" s="18"/>
      <c r="I11" s="18"/>
      <c r="J11" s="18"/>
      <c r="K11" s="18"/>
      <c r="L11" s="30">
        <f>+G11/$G$21</f>
        <v>0.28415194836611285</v>
      </c>
    </row>
    <row r="12" spans="1:12" ht="12.75">
      <c r="A12" t="s">
        <v>19</v>
      </c>
      <c r="B12">
        <v>2</v>
      </c>
      <c r="C12" s="18" t="s">
        <v>41</v>
      </c>
      <c r="D12" s="14" t="s">
        <v>54</v>
      </c>
      <c r="E12" s="15">
        <v>4524497.62</v>
      </c>
      <c r="F12" s="15">
        <v>-1439675.8</v>
      </c>
      <c r="G12" s="27">
        <v>3084821.82</v>
      </c>
      <c r="H12" s="18"/>
      <c r="I12" s="18"/>
      <c r="J12" s="18"/>
      <c r="K12" s="18"/>
      <c r="L12" s="30">
        <f aca="true" t="shared" si="0" ref="L12:L21">+G12/$G$21</f>
        <v>0.0015712251211475571</v>
      </c>
    </row>
    <row r="13" spans="1:12" ht="12.75">
      <c r="A13" t="s">
        <v>19</v>
      </c>
      <c r="B13">
        <v>3</v>
      </c>
      <c r="C13" s="18" t="s">
        <v>42</v>
      </c>
      <c r="D13" s="14" t="s">
        <v>60</v>
      </c>
      <c r="E13" s="15">
        <v>955000000</v>
      </c>
      <c r="F13" s="15">
        <v>0</v>
      </c>
      <c r="G13" s="27">
        <v>955000000</v>
      </c>
      <c r="H13" s="18"/>
      <c r="I13" s="18"/>
      <c r="J13" s="18"/>
      <c r="K13" s="18"/>
      <c r="L13" s="30">
        <f t="shared" si="0"/>
        <v>0.4864203115290196</v>
      </c>
    </row>
    <row r="14" spans="1:12" ht="12.75">
      <c r="A14" t="s">
        <v>19</v>
      </c>
      <c r="B14">
        <v>4</v>
      </c>
      <c r="C14" s="18" t="s">
        <v>43</v>
      </c>
      <c r="D14" s="14" t="s">
        <v>55</v>
      </c>
      <c r="E14" s="15">
        <v>353443319.16</v>
      </c>
      <c r="F14" s="15">
        <v>-4572038.94</v>
      </c>
      <c r="G14" s="27">
        <v>348871280.22</v>
      </c>
      <c r="H14" s="18"/>
      <c r="I14" s="18"/>
      <c r="J14" s="18"/>
      <c r="K14" s="18"/>
      <c r="L14" s="30">
        <f t="shared" si="0"/>
        <v>0.17769432126506837</v>
      </c>
    </row>
    <row r="15" spans="1:12" ht="12.75">
      <c r="A15" t="s">
        <v>19</v>
      </c>
      <c r="B15">
        <v>5</v>
      </c>
      <c r="C15" s="18" t="s">
        <v>15</v>
      </c>
      <c r="D15" s="14"/>
      <c r="E15" s="15">
        <v>0</v>
      </c>
      <c r="F15" s="15">
        <v>0</v>
      </c>
      <c r="G15" s="27">
        <v>0</v>
      </c>
      <c r="H15" s="18"/>
      <c r="I15" s="18"/>
      <c r="J15" s="18"/>
      <c r="K15" s="18"/>
      <c r="L15" s="30">
        <f t="shared" si="0"/>
        <v>0</v>
      </c>
    </row>
    <row r="16" spans="1:12" ht="12.75">
      <c r="A16" t="s">
        <v>19</v>
      </c>
      <c r="B16">
        <v>6</v>
      </c>
      <c r="C16" s="18" t="s">
        <v>16</v>
      </c>
      <c r="D16" s="14"/>
      <c r="E16" s="15">
        <v>2654018.24</v>
      </c>
      <c r="F16" s="15">
        <v>-339435.78</v>
      </c>
      <c r="G16" s="27">
        <v>2314582.46</v>
      </c>
      <c r="H16" s="18"/>
      <c r="I16" s="18"/>
      <c r="J16" s="18"/>
      <c r="K16" s="18"/>
      <c r="L16" s="30">
        <f t="shared" si="0"/>
        <v>0.0011789109123066016</v>
      </c>
    </row>
    <row r="17" spans="1:12" ht="12.75">
      <c r="A17" t="s">
        <v>19</v>
      </c>
      <c r="B17">
        <v>7</v>
      </c>
      <c r="C17" s="18" t="s">
        <v>17</v>
      </c>
      <c r="D17" s="31"/>
      <c r="E17" s="15">
        <v>38352494.02</v>
      </c>
      <c r="F17" s="15">
        <v>-3486590.37</v>
      </c>
      <c r="G17" s="27">
        <v>34865903.65</v>
      </c>
      <c r="H17" s="18"/>
      <c r="I17" s="18"/>
      <c r="J17" s="18"/>
      <c r="K17" s="18"/>
      <c r="L17" s="30">
        <f t="shared" si="0"/>
        <v>0.017758621691281444</v>
      </c>
    </row>
    <row r="18" spans="1:12" ht="12.75">
      <c r="A18" t="s">
        <v>19</v>
      </c>
      <c r="B18">
        <v>8</v>
      </c>
      <c r="C18" s="18" t="s">
        <v>44</v>
      </c>
      <c r="D18" s="14" t="s">
        <v>56</v>
      </c>
      <c r="E18" s="15">
        <v>51216313.61</v>
      </c>
      <c r="F18" s="15">
        <v>-777031.38</v>
      </c>
      <c r="G18" s="27">
        <v>50439282.23</v>
      </c>
      <c r="H18" s="18"/>
      <c r="I18" s="18"/>
      <c r="J18" s="18"/>
      <c r="K18" s="18"/>
      <c r="L18" s="30">
        <f t="shared" si="0"/>
        <v>0.025690776309546325</v>
      </c>
    </row>
    <row r="19" spans="1:12" ht="12.75">
      <c r="A19" t="s">
        <v>19</v>
      </c>
      <c r="B19">
        <v>9</v>
      </c>
      <c r="C19" s="18" t="s">
        <v>18</v>
      </c>
      <c r="D19" s="14" t="s">
        <v>57</v>
      </c>
      <c r="E19" s="15">
        <v>10074219.26</v>
      </c>
      <c r="F19" s="15">
        <v>790581.9500000001</v>
      </c>
      <c r="G19" s="27">
        <v>10864801.21</v>
      </c>
      <c r="H19" s="18"/>
      <c r="I19" s="18"/>
      <c r="J19" s="18"/>
      <c r="K19" s="18"/>
      <c r="L19" s="30">
        <f t="shared" si="0"/>
        <v>0.00553388480551735</v>
      </c>
    </row>
    <row r="20" spans="1:12" ht="12.75">
      <c r="A20" t="s">
        <v>19</v>
      </c>
      <c r="B20">
        <v>11</v>
      </c>
      <c r="C20" s="18"/>
      <c r="D20" s="14"/>
      <c r="E20" s="15"/>
      <c r="F20" s="15"/>
      <c r="G20" s="27"/>
      <c r="H20" s="18"/>
      <c r="I20" s="18"/>
      <c r="J20" s="18"/>
      <c r="K20" s="18"/>
      <c r="L20" s="30"/>
    </row>
    <row r="21" spans="1:12" ht="12.75">
      <c r="A21" t="s">
        <v>19</v>
      </c>
      <c r="B21">
        <v>12</v>
      </c>
      <c r="C21" s="18" t="s">
        <v>31</v>
      </c>
      <c r="D21" s="14"/>
      <c r="E21" s="15">
        <v>1959798913.58</v>
      </c>
      <c r="F21" s="15">
        <v>3523705.49</v>
      </c>
      <c r="G21" s="27">
        <v>1963322619.07</v>
      </c>
      <c r="H21" s="18"/>
      <c r="I21" s="18"/>
      <c r="J21" s="18"/>
      <c r="K21" s="18"/>
      <c r="L21" s="30">
        <f t="shared" si="0"/>
        <v>1</v>
      </c>
    </row>
    <row r="22" spans="1:12" ht="12.75">
      <c r="A22" t="s">
        <v>19</v>
      </c>
      <c r="B22">
        <v>15</v>
      </c>
      <c r="C22" s="18"/>
      <c r="D22" s="14"/>
      <c r="E22" s="15"/>
      <c r="F22" s="15"/>
      <c r="G22" s="27"/>
      <c r="H22" s="18"/>
      <c r="I22" s="18"/>
      <c r="J22" s="18"/>
      <c r="K22" s="18"/>
      <c r="L22" s="30"/>
    </row>
    <row r="23" spans="1:12" ht="12.75">
      <c r="A23" t="s">
        <v>19</v>
      </c>
      <c r="B23">
        <v>45</v>
      </c>
      <c r="C23" s="18" t="s">
        <v>20</v>
      </c>
      <c r="D23" s="14"/>
      <c r="E23" s="15"/>
      <c r="F23" s="15"/>
      <c r="G23" s="27"/>
      <c r="H23" s="18"/>
      <c r="I23" s="18"/>
      <c r="J23" s="18"/>
      <c r="K23" s="18"/>
      <c r="L23" s="30"/>
    </row>
    <row r="24" spans="1:12" ht="12.75">
      <c r="A24" t="s">
        <v>19</v>
      </c>
      <c r="B24">
        <v>50</v>
      </c>
      <c r="C24" s="18" t="s">
        <v>21</v>
      </c>
      <c r="D24" s="31"/>
      <c r="E24" s="15">
        <v>413193695.74</v>
      </c>
      <c r="F24" s="15">
        <v>15000000</v>
      </c>
      <c r="G24" s="27">
        <v>428193695.74</v>
      </c>
      <c r="H24" s="18"/>
      <c r="I24" s="18"/>
      <c r="J24" s="18"/>
      <c r="K24" s="18"/>
      <c r="L24" s="30">
        <f>+G24/$G$28</f>
        <v>0.1451524773311143</v>
      </c>
    </row>
    <row r="25" spans="1:12" ht="12.75">
      <c r="A25" t="s">
        <v>19</v>
      </c>
      <c r="B25">
        <v>55</v>
      </c>
      <c r="C25" s="18" t="s">
        <v>45</v>
      </c>
      <c r="D25" s="14" t="s">
        <v>58</v>
      </c>
      <c r="E25" s="15">
        <v>2032145811.68</v>
      </c>
      <c r="F25" s="15">
        <v>-1496658.34</v>
      </c>
      <c r="G25" s="27">
        <v>2030649153.34</v>
      </c>
      <c r="H25" s="18"/>
      <c r="I25" s="18"/>
      <c r="J25" s="18"/>
      <c r="K25" s="18"/>
      <c r="L25" s="30">
        <f>+G25/$G$28</f>
        <v>0.6883654713510912</v>
      </c>
    </row>
    <row r="26" spans="1:12" ht="12.75">
      <c r="A26" t="s">
        <v>19</v>
      </c>
      <c r="B26">
        <v>60</v>
      </c>
      <c r="C26" s="18" t="s">
        <v>46</v>
      </c>
      <c r="D26" s="14" t="s">
        <v>59</v>
      </c>
      <c r="E26" s="15">
        <v>496653147.23</v>
      </c>
      <c r="F26" s="15">
        <v>-5538106.42</v>
      </c>
      <c r="G26" s="27">
        <v>491115040.81</v>
      </c>
      <c r="H26" s="18"/>
      <c r="I26" s="18"/>
      <c r="J26" s="18"/>
      <c r="K26" s="18"/>
      <c r="L26" s="30"/>
    </row>
    <row r="27" spans="1:12" ht="12.75">
      <c r="A27" t="s">
        <v>19</v>
      </c>
      <c r="B27">
        <v>65</v>
      </c>
      <c r="C27" s="18"/>
      <c r="D27" s="14"/>
      <c r="E27" s="15"/>
      <c r="F27" s="15"/>
      <c r="G27" s="27"/>
      <c r="H27" s="18"/>
      <c r="I27" s="18"/>
      <c r="J27" s="18"/>
      <c r="K27" s="18"/>
      <c r="L27" s="30"/>
    </row>
    <row r="28" spans="1:12" ht="12.75">
      <c r="A28" t="s">
        <v>19</v>
      </c>
      <c r="B28">
        <v>70</v>
      </c>
      <c r="C28" s="18" t="s">
        <v>22</v>
      </c>
      <c r="D28" s="14"/>
      <c r="E28" s="15">
        <v>2941992654.65</v>
      </c>
      <c r="F28" s="15">
        <v>7965235.24</v>
      </c>
      <c r="G28" s="27">
        <v>2949957889.89</v>
      </c>
      <c r="H28" s="18"/>
      <c r="I28" s="18"/>
      <c r="J28" s="18"/>
      <c r="K28" s="18"/>
      <c r="L28" s="30">
        <f>+G28/$G$28</f>
        <v>1</v>
      </c>
    </row>
    <row r="29" spans="1:12" ht="12.75">
      <c r="A29" t="s">
        <v>19</v>
      </c>
      <c r="B29">
        <v>75</v>
      </c>
      <c r="C29" s="18"/>
      <c r="D29" s="14"/>
      <c r="E29" s="15"/>
      <c r="F29" s="15"/>
      <c r="G29" s="27"/>
      <c r="H29" s="18"/>
      <c r="I29" s="18"/>
      <c r="J29" s="18"/>
      <c r="K29" s="18"/>
      <c r="L29" s="30"/>
    </row>
    <row r="30" spans="1:12" ht="12.75">
      <c r="A30" t="s">
        <v>19</v>
      </c>
      <c r="B30">
        <v>80</v>
      </c>
      <c r="C30" s="18" t="s">
        <v>23</v>
      </c>
      <c r="D30" s="14"/>
      <c r="E30" s="15"/>
      <c r="F30" s="15"/>
      <c r="G30" s="27"/>
      <c r="H30" s="18"/>
      <c r="I30" s="18"/>
      <c r="J30" s="18"/>
      <c r="K30" s="18"/>
      <c r="L30" s="30"/>
    </row>
    <row r="31" spans="1:12" ht="12.75">
      <c r="A31" t="s">
        <v>19</v>
      </c>
      <c r="B31">
        <v>85</v>
      </c>
      <c r="C31" s="18" t="s">
        <v>24</v>
      </c>
      <c r="D31" s="14"/>
      <c r="E31" s="15">
        <v>1403775</v>
      </c>
      <c r="F31" s="15">
        <v>0</v>
      </c>
      <c r="G31" s="27">
        <v>1403775</v>
      </c>
      <c r="H31" s="18"/>
      <c r="I31" s="18"/>
      <c r="J31" s="18"/>
      <c r="K31" s="18"/>
      <c r="L31" s="30">
        <f>+G31/$G$35</f>
        <v>0.13394564548825208</v>
      </c>
    </row>
    <row r="32" spans="1:12" ht="12.75">
      <c r="A32" t="s">
        <v>19</v>
      </c>
      <c r="B32">
        <v>90</v>
      </c>
      <c r="C32" s="18" t="s">
        <v>25</v>
      </c>
      <c r="D32" s="14"/>
      <c r="E32" s="15">
        <v>827314.28</v>
      </c>
      <c r="F32" s="15">
        <v>0</v>
      </c>
      <c r="G32" s="27">
        <v>827314.28</v>
      </c>
      <c r="H32" s="18"/>
      <c r="I32" s="18"/>
      <c r="J32" s="18"/>
      <c r="K32" s="18"/>
      <c r="L32" s="30">
        <f>+G32/$G$35</f>
        <v>0.07894081690886967</v>
      </c>
    </row>
    <row r="33" spans="1:12" ht="12.75">
      <c r="A33" t="s">
        <v>19</v>
      </c>
      <c r="B33">
        <v>95</v>
      </c>
      <c r="C33" s="18" t="s">
        <v>47</v>
      </c>
      <c r="D33" s="14"/>
      <c r="E33" s="15">
        <v>8249094.64</v>
      </c>
      <c r="F33" s="15">
        <v>0</v>
      </c>
      <c r="G33" s="27">
        <v>8249094.64</v>
      </c>
      <c r="H33" s="18"/>
      <c r="I33" s="18"/>
      <c r="J33" s="18"/>
      <c r="K33" s="18"/>
      <c r="L33" s="30">
        <f>+G33/$G$35</f>
        <v>0.7871135376028783</v>
      </c>
    </row>
    <row r="34" spans="1:12" ht="12.75">
      <c r="A34" t="s">
        <v>19</v>
      </c>
      <c r="B34">
        <v>100</v>
      </c>
      <c r="C34" s="18"/>
      <c r="D34" s="14"/>
      <c r="E34" s="15"/>
      <c r="F34" s="15"/>
      <c r="G34" s="27"/>
      <c r="H34" s="18"/>
      <c r="I34" s="18"/>
      <c r="J34" s="18"/>
      <c r="K34" s="18"/>
      <c r="L34" s="30"/>
    </row>
    <row r="35" spans="1:12" ht="12.75">
      <c r="A35" t="s">
        <v>19</v>
      </c>
      <c r="B35">
        <v>105</v>
      </c>
      <c r="C35" s="18" t="s">
        <v>26</v>
      </c>
      <c r="D35" s="14"/>
      <c r="E35" s="15">
        <v>10480183.92</v>
      </c>
      <c r="F35" s="15">
        <v>0</v>
      </c>
      <c r="G35" s="27">
        <v>10480183.92</v>
      </c>
      <c r="H35" s="18"/>
      <c r="I35" s="18"/>
      <c r="J35" s="18"/>
      <c r="K35" s="18"/>
      <c r="L35" s="30">
        <f>+G35/$G$35</f>
        <v>1</v>
      </c>
    </row>
    <row r="36" spans="3:12" ht="12.75">
      <c r="C36" s="32" t="s">
        <v>63</v>
      </c>
      <c r="D36" s="33"/>
      <c r="E36" s="34">
        <f>E21+E28+E35</f>
        <v>4912271752.15</v>
      </c>
      <c r="F36" s="34">
        <f>F21+F28+F35</f>
        <v>11488940.73</v>
      </c>
      <c r="G36" s="34">
        <f>G21+G28+G35</f>
        <v>4923760692.88</v>
      </c>
      <c r="H36" s="35"/>
      <c r="I36" s="35"/>
      <c r="J36" s="18"/>
      <c r="K36" s="18"/>
      <c r="L36" s="36">
        <f>+G36/$G$36</f>
        <v>1</v>
      </c>
    </row>
    <row r="37" spans="3:12" ht="15.75" customHeight="1">
      <c r="C37" s="18"/>
      <c r="D37" s="14"/>
      <c r="E37" s="15"/>
      <c r="F37" s="15"/>
      <c r="G37" s="27"/>
      <c r="H37" s="18"/>
      <c r="I37" s="18"/>
      <c r="J37" s="18"/>
      <c r="K37" s="18"/>
      <c r="L37" s="30"/>
    </row>
    <row r="38" spans="1:12" ht="23.25" customHeight="1" hidden="1">
      <c r="A38" t="s">
        <v>0</v>
      </c>
      <c r="B38" t="s">
        <v>1</v>
      </c>
      <c r="C38" s="18" t="s">
        <v>2</v>
      </c>
      <c r="D38" s="18" t="s">
        <v>64</v>
      </c>
      <c r="E38" s="14" t="s">
        <v>3</v>
      </c>
      <c r="F38" s="15" t="s">
        <v>4</v>
      </c>
      <c r="G38" s="27" t="s">
        <v>5</v>
      </c>
      <c r="H38" s="15" t="s">
        <v>65</v>
      </c>
      <c r="I38" s="18"/>
      <c r="J38" s="18"/>
      <c r="K38" s="18"/>
      <c r="L38" s="30"/>
    </row>
    <row r="39" spans="1:12" ht="12.75">
      <c r="A39" t="s">
        <v>36</v>
      </c>
      <c r="B39">
        <v>1</v>
      </c>
      <c r="C39" s="18" t="s">
        <v>61</v>
      </c>
      <c r="D39" s="18"/>
      <c r="E39" s="14"/>
      <c r="F39" s="15"/>
      <c r="G39" s="27"/>
      <c r="H39" s="15"/>
      <c r="I39" s="18"/>
      <c r="J39" s="18"/>
      <c r="K39" s="18"/>
      <c r="L39" s="30"/>
    </row>
    <row r="40" spans="1:12" ht="12.75">
      <c r="A40" t="s">
        <v>36</v>
      </c>
      <c r="B40">
        <v>5</v>
      </c>
      <c r="C40" s="46" t="s">
        <v>6</v>
      </c>
      <c r="D40" s="46"/>
      <c r="E40" s="47"/>
      <c r="F40" s="48"/>
      <c r="G40" s="49"/>
      <c r="H40" s="48"/>
      <c r="I40" s="18"/>
      <c r="J40" s="18"/>
      <c r="K40" s="18"/>
      <c r="L40" s="30"/>
    </row>
    <row r="41" spans="1:12" ht="12.75">
      <c r="A41" t="s">
        <v>36</v>
      </c>
      <c r="B41">
        <v>10</v>
      </c>
      <c r="C41" s="46" t="s">
        <v>7</v>
      </c>
      <c r="D41" s="46" t="s">
        <v>70</v>
      </c>
      <c r="E41" s="50">
        <v>-171059643.51</v>
      </c>
      <c r="F41" s="48">
        <v>13965726.92</v>
      </c>
      <c r="G41" s="49">
        <v>-157093916.59</v>
      </c>
      <c r="H41" s="48"/>
      <c r="I41" s="18"/>
      <c r="J41" s="18"/>
      <c r="K41" s="18"/>
      <c r="L41" s="30">
        <f>Sheet3!$G41/$G$45</f>
        <v>0.6593818683384233</v>
      </c>
    </row>
    <row r="42" spans="1:12" ht="12.75">
      <c r="A42" t="s">
        <v>36</v>
      </c>
      <c r="B42">
        <v>20</v>
      </c>
      <c r="C42" s="46" t="s">
        <v>8</v>
      </c>
      <c r="D42" s="46"/>
      <c r="E42" s="50">
        <v>-23636200.77</v>
      </c>
      <c r="F42" s="48">
        <v>-392886.2</v>
      </c>
      <c r="G42" s="49">
        <v>-24029086.97</v>
      </c>
      <c r="H42" s="48"/>
      <c r="I42" s="18"/>
      <c r="J42" s="18"/>
      <c r="K42" s="18"/>
      <c r="L42" s="30">
        <f>Sheet3!$G42/$G$45</f>
        <v>0.10085905682838932</v>
      </c>
    </row>
    <row r="43" spans="1:12" ht="12.75">
      <c r="A43" t="s">
        <v>36</v>
      </c>
      <c r="B43">
        <v>25</v>
      </c>
      <c r="C43" s="46" t="s">
        <v>37</v>
      </c>
      <c r="D43" s="46" t="s">
        <v>71</v>
      </c>
      <c r="E43" s="50">
        <v>-50410167.25</v>
      </c>
      <c r="F43" s="48">
        <v>-6711045.68</v>
      </c>
      <c r="G43" s="49">
        <v>-57121212.93</v>
      </c>
      <c r="H43" s="48"/>
      <c r="I43" s="18"/>
      <c r="J43" s="18"/>
      <c r="K43" s="18"/>
      <c r="L43" s="30">
        <f>Sheet3!$G43/$G$45</f>
        <v>0.23975907483318734</v>
      </c>
    </row>
    <row r="44" spans="1:12" ht="12.75">
      <c r="A44" t="s">
        <v>36</v>
      </c>
      <c r="B44">
        <v>30</v>
      </c>
      <c r="C44" s="46"/>
      <c r="D44" s="46"/>
      <c r="E44" s="50"/>
      <c r="F44" s="48"/>
      <c r="G44" s="49"/>
      <c r="H44" s="48"/>
      <c r="I44" s="18"/>
      <c r="J44" s="18"/>
      <c r="K44" s="18"/>
      <c r="L44" s="30"/>
    </row>
    <row r="45" spans="1:12" ht="12.75">
      <c r="A45" t="s">
        <v>36</v>
      </c>
      <c r="B45">
        <v>35</v>
      </c>
      <c r="C45" s="46" t="s">
        <v>9</v>
      </c>
      <c r="D45" s="46"/>
      <c r="E45" s="50">
        <v>-245106011.53</v>
      </c>
      <c r="F45" s="48">
        <v>6861795.04</v>
      </c>
      <c r="G45" s="49">
        <v>-238244216.49</v>
      </c>
      <c r="H45" s="48"/>
      <c r="I45" s="18"/>
      <c r="J45" s="18"/>
      <c r="K45" s="18"/>
      <c r="L45" s="30">
        <f>Sheet3!$G45/$G$45</f>
        <v>1</v>
      </c>
    </row>
    <row r="46" spans="1:12" ht="12.75">
      <c r="A46" t="s">
        <v>36</v>
      </c>
      <c r="B46">
        <v>40</v>
      </c>
      <c r="C46" s="46"/>
      <c r="D46" s="46"/>
      <c r="E46" s="50"/>
      <c r="F46" s="48"/>
      <c r="G46" s="49"/>
      <c r="H46" s="48"/>
      <c r="I46" s="18"/>
      <c r="J46" s="18"/>
      <c r="K46" s="18"/>
      <c r="L46" s="30"/>
    </row>
    <row r="47" spans="1:12" ht="12.75">
      <c r="A47" t="s">
        <v>36</v>
      </c>
      <c r="B47">
        <v>45</v>
      </c>
      <c r="C47" s="46" t="s">
        <v>10</v>
      </c>
      <c r="D47" s="46"/>
      <c r="E47" s="50"/>
      <c r="F47" s="48"/>
      <c r="G47" s="49"/>
      <c r="H47" s="48"/>
      <c r="I47" s="18"/>
      <c r="J47" s="18"/>
      <c r="K47" s="18"/>
      <c r="L47" s="30"/>
    </row>
    <row r="48" spans="1:12" ht="12.75">
      <c r="A48" t="s">
        <v>36</v>
      </c>
      <c r="B48">
        <v>50</v>
      </c>
      <c r="C48" s="46" t="s">
        <v>11</v>
      </c>
      <c r="D48" s="46"/>
      <c r="E48" s="50">
        <v>-76780199.52</v>
      </c>
      <c r="F48" s="48">
        <v>-769946.98</v>
      </c>
      <c r="G48" s="49">
        <v>-77550146.5</v>
      </c>
      <c r="H48" s="48"/>
      <c r="I48" s="18"/>
      <c r="J48" s="18"/>
      <c r="K48" s="18"/>
      <c r="L48" s="30">
        <f>Sheet3!$G48/$G$52</f>
        <v>0.25267605562409995</v>
      </c>
    </row>
    <row r="49" spans="1:12" ht="12.75">
      <c r="A49" t="s">
        <v>36</v>
      </c>
      <c r="B49">
        <v>55</v>
      </c>
      <c r="C49" s="46" t="s">
        <v>12</v>
      </c>
      <c r="D49" s="46"/>
      <c r="E49" s="50">
        <v>-170778447.05</v>
      </c>
      <c r="F49" s="48">
        <v>505211</v>
      </c>
      <c r="G49" s="49">
        <v>-170273236.05</v>
      </c>
      <c r="H49" s="48"/>
      <c r="I49" s="18"/>
      <c r="J49" s="18"/>
      <c r="K49" s="18"/>
      <c r="L49" s="30">
        <f>Sheet3!$G49/$G$52</f>
        <v>0.554789018528357</v>
      </c>
    </row>
    <row r="50" spans="1:12" ht="12.75">
      <c r="A50" t="s">
        <v>36</v>
      </c>
      <c r="B50">
        <v>60</v>
      </c>
      <c r="C50" s="46" t="s">
        <v>38</v>
      </c>
      <c r="D50" s="46"/>
      <c r="E50" s="50">
        <v>-59091913.83</v>
      </c>
      <c r="F50" s="48">
        <v>0</v>
      </c>
      <c r="G50" s="49">
        <v>-59091913.83</v>
      </c>
      <c r="H50" s="48"/>
      <c r="I50" s="18"/>
      <c r="J50" s="18"/>
      <c r="K50" s="18"/>
      <c r="L50" s="30">
        <f>Sheet3!$G50/$G$52</f>
        <v>0.19253492584754306</v>
      </c>
    </row>
    <row r="51" spans="1:12" ht="12.75">
      <c r="A51" t="s">
        <v>36</v>
      </c>
      <c r="B51">
        <v>70</v>
      </c>
      <c r="C51" s="46"/>
      <c r="D51" s="46"/>
      <c r="E51" s="50"/>
      <c r="F51" s="48"/>
      <c r="G51" s="49"/>
      <c r="H51" s="48"/>
      <c r="I51" s="18"/>
      <c r="J51" s="18"/>
      <c r="K51" s="18"/>
      <c r="L51" s="30"/>
    </row>
    <row r="52" spans="1:12" ht="12.75">
      <c r="A52" t="s">
        <v>36</v>
      </c>
      <c r="B52">
        <v>75</v>
      </c>
      <c r="C52" s="46" t="s">
        <v>13</v>
      </c>
      <c r="D52" s="46"/>
      <c r="E52" s="50">
        <v>-306650560.4</v>
      </c>
      <c r="F52" s="48">
        <v>-264735.98</v>
      </c>
      <c r="G52" s="49">
        <v>-306915296.38</v>
      </c>
      <c r="H52" s="48"/>
      <c r="I52" s="18"/>
      <c r="J52" s="18"/>
      <c r="K52" s="18"/>
      <c r="L52" s="30">
        <f>Sheet3!$G52/$G$52</f>
        <v>1</v>
      </c>
    </row>
    <row r="53" spans="1:12" ht="12.75">
      <c r="A53" t="s">
        <v>36</v>
      </c>
      <c r="B53">
        <v>80</v>
      </c>
      <c r="C53" s="46" t="s">
        <v>49</v>
      </c>
      <c r="D53" s="46" t="s">
        <v>72</v>
      </c>
      <c r="E53" s="50">
        <v>-551756571.93</v>
      </c>
      <c r="F53" s="48">
        <v>6597059.0600000005</v>
      </c>
      <c r="G53" s="49">
        <v>-545159512.87</v>
      </c>
      <c r="H53" s="48"/>
      <c r="I53" s="18"/>
      <c r="J53" s="18"/>
      <c r="K53" s="18"/>
      <c r="L53" s="30">
        <f>Sheet3!$G53/$G$53</f>
        <v>1</v>
      </c>
    </row>
    <row r="54" spans="1:12" ht="12.75">
      <c r="A54" t="s">
        <v>36</v>
      </c>
      <c r="B54">
        <v>81</v>
      </c>
      <c r="C54" s="46"/>
      <c r="D54" s="46"/>
      <c r="E54" s="50"/>
      <c r="F54" s="48"/>
      <c r="G54" s="49"/>
      <c r="H54" s="48"/>
      <c r="I54" s="18"/>
      <c r="J54" s="18"/>
      <c r="K54" s="18"/>
      <c r="L54" s="30"/>
    </row>
    <row r="55" spans="1:12" ht="12.75">
      <c r="A55" t="s">
        <v>36</v>
      </c>
      <c r="B55">
        <v>82</v>
      </c>
      <c r="C55" s="46" t="s">
        <v>48</v>
      </c>
      <c r="D55" s="46"/>
      <c r="E55" s="50"/>
      <c r="F55" s="48"/>
      <c r="G55" s="49"/>
      <c r="H55" s="48"/>
      <c r="I55" s="18"/>
      <c r="J55" s="18"/>
      <c r="K55" s="18"/>
      <c r="L55" s="30"/>
    </row>
    <row r="56" spans="1:12" ht="12.75">
      <c r="A56" t="s">
        <v>36</v>
      </c>
      <c r="B56">
        <v>85</v>
      </c>
      <c r="C56" s="46" t="s">
        <v>50</v>
      </c>
      <c r="D56" s="46"/>
      <c r="E56" s="50">
        <v>-3142323521.34</v>
      </c>
      <c r="F56" s="48">
        <v>0</v>
      </c>
      <c r="G56" s="49">
        <v>-3142323521.34</v>
      </c>
      <c r="H56" s="48"/>
      <c r="I56" s="18"/>
      <c r="J56" s="18"/>
      <c r="K56" s="18"/>
      <c r="L56" s="30">
        <f>Sheet3!$G56/$G$60</f>
        <v>0.7176546554835632</v>
      </c>
    </row>
    <row r="57" spans="1:12" ht="12.75">
      <c r="A57" t="s">
        <v>36</v>
      </c>
      <c r="B57">
        <v>90</v>
      </c>
      <c r="C57" s="46" t="s">
        <v>14</v>
      </c>
      <c r="D57" s="46"/>
      <c r="E57" s="50">
        <v>-655213498.89</v>
      </c>
      <c r="F57" s="48">
        <v>-18085999.79</v>
      </c>
      <c r="G57" s="49">
        <v>-673299498.68</v>
      </c>
      <c r="H57" s="48"/>
      <c r="I57" s="18"/>
      <c r="J57" s="18"/>
      <c r="K57" s="18"/>
      <c r="L57" s="30">
        <f>Sheet3!$G57/$G$60</f>
        <v>0.1537704556774596</v>
      </c>
    </row>
    <row r="58" spans="1:12" ht="12.75">
      <c r="A58" t="s">
        <v>36</v>
      </c>
      <c r="B58">
        <v>95</v>
      </c>
      <c r="C58" s="46" t="s">
        <v>39</v>
      </c>
      <c r="D58" s="46"/>
      <c r="E58" s="50">
        <v>-562978159.99</v>
      </c>
      <c r="F58" s="48">
        <v>0</v>
      </c>
      <c r="G58" s="49">
        <v>-562978159.99</v>
      </c>
      <c r="H58" s="48"/>
      <c r="I58" s="18"/>
      <c r="J58" s="18"/>
      <c r="K58" s="18"/>
      <c r="L58" s="30">
        <f>Sheet3!$G58/$G$60</f>
        <v>0.12857488883897716</v>
      </c>
    </row>
    <row r="59" spans="1:12" ht="12.75">
      <c r="A59" t="s">
        <v>36</v>
      </c>
      <c r="B59">
        <v>100</v>
      </c>
      <c r="C59" s="46"/>
      <c r="D59" s="46"/>
      <c r="E59" s="50"/>
      <c r="F59" s="48"/>
      <c r="G59" s="49"/>
      <c r="H59" s="48"/>
      <c r="I59" s="18"/>
      <c r="J59" s="18"/>
      <c r="K59" s="18"/>
      <c r="L59" s="30"/>
    </row>
    <row r="60" spans="1:16" ht="12.75">
      <c r="A60" t="s">
        <v>36</v>
      </c>
      <c r="B60">
        <v>101</v>
      </c>
      <c r="C60" s="46" t="s">
        <v>51</v>
      </c>
      <c r="D60" s="46"/>
      <c r="E60" s="50">
        <v>-4360515180.22</v>
      </c>
      <c r="F60" s="48">
        <v>-18085999.79</v>
      </c>
      <c r="G60" s="49">
        <v>-4378601180.01</v>
      </c>
      <c r="H60" s="48"/>
      <c r="I60" s="18"/>
      <c r="J60" s="18"/>
      <c r="K60" s="18"/>
      <c r="L60" s="30">
        <f>Sheet3!$G60/$G$60</f>
        <v>1</v>
      </c>
      <c r="P60" s="11"/>
    </row>
    <row r="61" spans="3:12" ht="12.75">
      <c r="C61" s="32" t="s">
        <v>28</v>
      </c>
      <c r="D61" s="33"/>
      <c r="E61" s="34">
        <f>E60+E53</f>
        <v>-4912271752.150001</v>
      </c>
      <c r="F61" s="34">
        <f>F60+F53</f>
        <v>-11488940.729999999</v>
      </c>
      <c r="G61" s="34">
        <f>G60+G53</f>
        <v>-4923760692.88</v>
      </c>
      <c r="H61" s="34"/>
      <c r="I61" s="18"/>
      <c r="J61" s="18"/>
      <c r="K61" s="18"/>
      <c r="L61" s="36">
        <f>+G61/$G$61</f>
        <v>1</v>
      </c>
    </row>
    <row r="62" spans="3:12" ht="12.75">
      <c r="C62" s="18"/>
      <c r="D62" s="14"/>
      <c r="E62" s="15"/>
      <c r="F62" s="15"/>
      <c r="G62" s="15"/>
      <c r="H62" s="18"/>
      <c r="I62" s="18"/>
      <c r="J62" s="18"/>
      <c r="K62" s="18"/>
      <c r="L62" s="37"/>
    </row>
    <row r="63" spans="3:12" ht="12.75">
      <c r="C63" s="18"/>
      <c r="D63" s="14"/>
      <c r="E63" s="15"/>
      <c r="F63" s="15"/>
      <c r="G63" s="15"/>
      <c r="H63" s="18"/>
      <c r="I63" s="18"/>
      <c r="J63" s="18"/>
      <c r="K63" s="18"/>
      <c r="L63" s="37"/>
    </row>
    <row r="64" spans="3:12" ht="16.5">
      <c r="C64" s="44" t="s">
        <v>68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3:12" ht="12.75">
      <c r="C65" s="18"/>
      <c r="D65" s="14"/>
      <c r="E65" s="15"/>
      <c r="F65" s="15"/>
      <c r="G65" s="15"/>
      <c r="H65" s="18"/>
      <c r="I65" s="18"/>
      <c r="J65" s="18"/>
      <c r="K65" s="18"/>
      <c r="L65" s="37"/>
    </row>
    <row r="66" spans="3:12" ht="12.75">
      <c r="C66" s="18"/>
      <c r="D66" s="14"/>
      <c r="E66" s="15"/>
      <c r="F66" s="15"/>
      <c r="G66" s="15"/>
      <c r="H66" s="18"/>
      <c r="I66" s="18"/>
      <c r="J66" s="18"/>
      <c r="K66" s="18"/>
      <c r="L66" s="37"/>
    </row>
    <row r="67" spans="3:12" ht="12.75">
      <c r="C67" s="18"/>
      <c r="D67" s="14"/>
      <c r="E67" s="15"/>
      <c r="F67" s="15"/>
      <c r="G67" s="15"/>
      <c r="H67" s="18"/>
      <c r="I67" s="18"/>
      <c r="J67" s="18"/>
      <c r="K67" s="18"/>
      <c r="L67" s="37"/>
    </row>
    <row r="68" spans="3:12" ht="12.75">
      <c r="C68" s="18"/>
      <c r="D68" s="14"/>
      <c r="E68" s="15"/>
      <c r="F68" s="15"/>
      <c r="G68" s="15"/>
      <c r="H68" s="18"/>
      <c r="I68" s="18"/>
      <c r="J68" s="18"/>
      <c r="K68" s="18"/>
      <c r="L68" s="37"/>
    </row>
    <row r="69" spans="3:12" ht="16.5">
      <c r="C69" s="6" t="s">
        <v>66</v>
      </c>
      <c r="D69" s="45"/>
      <c r="E69" s="17"/>
      <c r="F69" s="55" t="s">
        <v>67</v>
      </c>
      <c r="G69" s="55"/>
      <c r="H69" s="18"/>
      <c r="I69" s="34"/>
      <c r="J69" s="18"/>
      <c r="K69" s="18"/>
      <c r="L69" s="37"/>
    </row>
    <row r="70" spans="3:12" ht="18" customHeight="1">
      <c r="C70" s="40"/>
      <c r="D70" s="45"/>
      <c r="E70" s="17"/>
      <c r="F70" s="41"/>
      <c r="G70" s="41"/>
      <c r="H70" s="18"/>
      <c r="I70" s="18"/>
      <c r="J70" s="18"/>
      <c r="K70" s="18"/>
      <c r="L70" s="18"/>
    </row>
    <row r="71" spans="3:12" ht="16.5">
      <c r="C71" s="42"/>
      <c r="D71" s="45"/>
      <c r="E71" s="17"/>
      <c r="F71" s="17"/>
      <c r="G71" s="17"/>
      <c r="H71" s="18"/>
      <c r="I71" s="18"/>
      <c r="J71" s="18"/>
      <c r="K71" s="18"/>
      <c r="L71" s="18"/>
    </row>
    <row r="72" spans="3:12" ht="52.5" customHeight="1">
      <c r="C72" s="16" t="s">
        <v>74</v>
      </c>
      <c r="D72" s="16"/>
      <c r="E72" s="16"/>
      <c r="F72" s="54" t="s">
        <v>69</v>
      </c>
      <c r="G72" s="54"/>
      <c r="H72" s="18"/>
      <c r="I72" s="18"/>
      <c r="J72" s="18"/>
      <c r="K72" s="18"/>
      <c r="L72" s="18"/>
    </row>
    <row r="73" spans="4:12" ht="12.75">
      <c r="D73" s="4"/>
      <c r="E73" s="5"/>
      <c r="H73" s="3"/>
      <c r="I73" s="7"/>
      <c r="J73" s="7"/>
      <c r="K73" s="7"/>
      <c r="L73" s="7"/>
    </row>
    <row r="74" spans="3:12" ht="12.75">
      <c r="C74" s="3"/>
      <c r="D74" s="4"/>
      <c r="E74" s="5"/>
      <c r="F74" s="5"/>
      <c r="G74" s="5"/>
      <c r="H74" s="3"/>
      <c r="I74" s="7"/>
      <c r="J74" s="7"/>
      <c r="K74" s="7"/>
      <c r="L74" s="7"/>
    </row>
    <row r="75" spans="3:12" ht="12.75">
      <c r="C75" s="3"/>
      <c r="D75" s="4"/>
      <c r="E75" s="5"/>
      <c r="F75" s="5"/>
      <c r="G75" s="5"/>
      <c r="H75" s="3"/>
      <c r="I75" s="7"/>
      <c r="J75" s="7"/>
      <c r="K75" s="7"/>
      <c r="L75" s="7"/>
    </row>
    <row r="76" spans="3:12" ht="12.75">
      <c r="C76" s="3"/>
      <c r="D76" s="4"/>
      <c r="E76" s="5"/>
      <c r="F76" s="5"/>
      <c r="G76" s="5"/>
      <c r="H76" s="3"/>
      <c r="I76" s="7"/>
      <c r="J76" s="7"/>
      <c r="K76" s="7"/>
      <c r="L76" s="7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  <row r="251" spans="3:12" ht="12.75">
      <c r="C251" s="3"/>
      <c r="D251" s="4"/>
      <c r="E251" s="5"/>
      <c r="F251" s="5"/>
      <c r="G251" s="5"/>
      <c r="H251" s="3"/>
      <c r="I251" s="3"/>
      <c r="J251" s="3"/>
      <c r="K251" s="3"/>
      <c r="L251" s="3"/>
    </row>
    <row r="252" spans="3:12" ht="12.75">
      <c r="C252" s="3"/>
      <c r="D252" s="4"/>
      <c r="E252" s="5"/>
      <c r="F252" s="5"/>
      <c r="G252" s="5"/>
      <c r="H252" s="3"/>
      <c r="I252" s="3"/>
      <c r="J252" s="3"/>
      <c r="K252" s="3"/>
      <c r="L252" s="3"/>
    </row>
    <row r="253" spans="3:12" ht="12.75">
      <c r="C253" s="3"/>
      <c r="D253" s="4"/>
      <c r="E253" s="5"/>
      <c r="F253" s="5"/>
      <c r="G253" s="5"/>
      <c r="H253" s="3"/>
      <c r="I253" s="3"/>
      <c r="J253" s="3"/>
      <c r="K253" s="3"/>
      <c r="L253" s="3"/>
    </row>
    <row r="254" spans="3:12" ht="12.75">
      <c r="C254" s="3"/>
      <c r="D254" s="4"/>
      <c r="E254" s="5"/>
      <c r="F254" s="5"/>
      <c r="G254" s="5"/>
      <c r="H254" s="3"/>
      <c r="I254" s="3"/>
      <c r="J254" s="3"/>
      <c r="K254" s="3"/>
      <c r="L254" s="3"/>
    </row>
    <row r="255" spans="3:12" ht="12.75">
      <c r="C255" s="3"/>
      <c r="D255" s="4"/>
      <c r="E255" s="5"/>
      <c r="F255" s="5"/>
      <c r="G255" s="5"/>
      <c r="H255" s="3"/>
      <c r="I255" s="3"/>
      <c r="J255" s="3"/>
      <c r="K255" s="3"/>
      <c r="L255" s="3"/>
    </row>
    <row r="256" spans="3:12" ht="12.75">
      <c r="C256" s="3"/>
      <c r="D256" s="4"/>
      <c r="E256" s="5"/>
      <c r="F256" s="5"/>
      <c r="G256" s="5"/>
      <c r="H256" s="3"/>
      <c r="I256" s="3"/>
      <c r="J256" s="3"/>
      <c r="K256" s="3"/>
      <c r="L256" s="3"/>
    </row>
    <row r="257" spans="3:12" ht="12.75">
      <c r="C257" s="3"/>
      <c r="D257" s="4"/>
      <c r="E257" s="5"/>
      <c r="F257" s="5"/>
      <c r="G257" s="5"/>
      <c r="H257" s="3"/>
      <c r="I257" s="3"/>
      <c r="J257" s="3"/>
      <c r="K257" s="3"/>
      <c r="L257" s="3"/>
    </row>
    <row r="258" spans="3:12" ht="12.75">
      <c r="C258" s="3"/>
      <c r="D258" s="4"/>
      <c r="E258" s="5"/>
      <c r="F258" s="5"/>
      <c r="G258" s="5"/>
      <c r="H258" s="3"/>
      <c r="I258" s="3"/>
      <c r="J258" s="3"/>
      <c r="K258" s="3"/>
      <c r="L258" s="3"/>
    </row>
    <row r="259" spans="9:12" ht="12.75">
      <c r="I259" s="3"/>
      <c r="J259" s="3"/>
      <c r="K259" s="3"/>
      <c r="L259" s="3"/>
    </row>
    <row r="260" spans="9:12" ht="12.75">
      <c r="I260" s="3"/>
      <c r="J260" s="3"/>
      <c r="K260" s="3"/>
      <c r="L260" s="3"/>
    </row>
    <row r="261" spans="9:12" ht="12.75">
      <c r="I261" s="3"/>
      <c r="J261" s="3"/>
      <c r="K261" s="3"/>
      <c r="L261" s="3"/>
    </row>
    <row r="262" spans="9:12" ht="12.75">
      <c r="I262" s="3"/>
      <c r="J262" s="3"/>
      <c r="K262" s="3"/>
      <c r="L262" s="3"/>
    </row>
  </sheetData>
  <sheetProtection/>
  <mergeCells count="6">
    <mergeCell ref="C2:L2"/>
    <mergeCell ref="C3:L3"/>
    <mergeCell ref="C4:L4"/>
    <mergeCell ref="C5:L5"/>
    <mergeCell ref="F72:G72"/>
    <mergeCell ref="F69:G6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Themis Yocasta Perez Moquete</cp:lastModifiedBy>
  <cp:lastPrinted>2021-10-11T14:09:32Z</cp:lastPrinted>
  <dcterms:created xsi:type="dcterms:W3CDTF">2005-06-09T15:48:41Z</dcterms:created>
  <dcterms:modified xsi:type="dcterms:W3CDTF">2021-10-11T18:10:01Z</dcterms:modified>
  <cp:category/>
  <cp:version/>
  <cp:contentType/>
  <cp:contentStatus/>
</cp:coreProperties>
</file>