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psantos\Downloads\"/>
    </mc:Choice>
  </mc:AlternateContent>
  <xr:revisionPtr revIDLastSave="0" documentId="13_ncr:1_{599DEB4E-8846-40A6-9919-7C9D25D56F9F}" xr6:coauthVersionLast="36" xr6:coauthVersionMax="36" xr10:uidLastSave="{00000000-0000-0000-0000-000000000000}"/>
  <bookViews>
    <workbookView xWindow="0" yWindow="0" windowWidth="20490" windowHeight="7545" xr2:uid="{00000000-000D-0000-FFFF-FFFF00000000}"/>
  </bookViews>
  <sheets>
    <sheet name="6284" sheetId="2" r:id="rId1"/>
    <sheet name="6285" sheetId="1" r:id="rId2"/>
  </sheets>
  <externalReferences>
    <externalReference r:id="rId3"/>
  </externalReferences>
  <definedNames>
    <definedName name="_xlnm.Print_Area" localSheetId="0">'6284'!$A$1:$J$53</definedName>
    <definedName name="_xlnm.Print_Area" localSheetId="1">'6285'!$A$1:$J$56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2" l="1"/>
  <c r="J29" i="2"/>
  <c r="J30" i="2"/>
  <c r="I29" i="2"/>
  <c r="J29" i="1" l="1"/>
  <c r="I29" i="1"/>
  <c r="I25" i="2" l="1"/>
  <c r="C16" i="2"/>
  <c r="C15" i="2"/>
  <c r="C14" i="2"/>
  <c r="I25" i="1" l="1"/>
  <c r="C16" i="1"/>
  <c r="C15" i="1"/>
  <c r="C14" i="1"/>
</calcChain>
</file>

<file path=xl/sharedStrings.xml><?xml version="1.0" encoding="utf-8"?>
<sst xmlns="http://schemas.openxmlformats.org/spreadsheetml/2006/main" count="157" uniqueCount="85">
  <si>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</si>
  <si>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</si>
  <si>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</si>
  <si>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</si>
  <si>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</si>
  <si>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</si>
  <si>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</si>
  <si>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</si>
  <si>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</si>
  <si>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</si>
  <si>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</si>
  <si>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</si>
  <si>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</si>
  <si>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</si>
  <si>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</si>
  <si>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</si>
  <si>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</si>
  <si>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</si>
  <si>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</si>
  <si>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</si>
  <si>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</si>
  <si>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</si>
  <si>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</si>
  <si>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</si>
  <si>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</si>
  <si>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</si>
  <si>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</si>
  <si>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</si>
  <si>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</si>
  <si>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</si>
  <si>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</si>
  <si>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</si>
  <si>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</si>
  <si>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</si>
  <si>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</si>
  <si>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</si>
  <si>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</si>
  <si>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</si>
  <si>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</si>
  <si>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</si>
  <si>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</si>
  <si>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</si>
  <si>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</si>
  <si>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</si>
  <si>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</si>
  <si>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</si>
  <si>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</si>
  <si>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</si>
  <si>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</si>
  <si>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</si>
  <si>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</si>
  <si>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</si>
  <si>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01-INSTITUTO NACIONAL DE FORMACIÒN TECNICO PREFESIONAL</t>
  </si>
  <si>
    <t>5155-INSTITUTO NACIONAL DE FORMACIÒN TECNICO PREFESIONAL</t>
  </si>
  <si>
    <t>0001-INSTITUTO NACIONAL DE FORMACIÒN TECNICO PREFESIONAL</t>
  </si>
  <si>
    <t xml:space="preserve">Contribuir al desarrollo económico y social del país a través de la rectoría del sistema nacional de formación técnico profesional y la prestación de los servicios de formación y apoyo a la productividad.
</t>
  </si>
  <si>
    <t>Ejercer con efectividad la rectoría del Sistema Nacional de Formación Técnico Profesional y ofrecer servicios innovadores con los más altos estándares de calidad a los grupos de interés.</t>
  </si>
  <si>
    <t>11 - Formación técnico profesional a los trabajadores del sector productivo</t>
  </si>
  <si>
    <t>A través de este servicio el INFOTEP atiende las necesidades de formación de los recursos humanos que requieren los sectores productivos del país, para lo cual se desarrollan programas de formación en diferentes modalidades: habilitación, complementación, formación continua en centros, formación dual, maestros técnicos y capacitación puntual adaptados a las necesidades de formación de los diferentes sectores.</t>
  </si>
  <si>
    <t>Población joven de 16 años en adelante y adultos con dificultades para acceder a la educación formal y optan por la formación técnico profesional para mejorar sus condiciones de vida.</t>
  </si>
  <si>
    <t xml:space="preserve">Está dirigida a la formación técnica de personas adultas y jóvenes de 16 años en adelante que demanden el servicio en todo el territorio nacional. Facilita la adquisición de conocimientos teóricos y prácticos y el desarrollo de las aptitudes que requieren los participantes o grupo de ocupaciones relacionadas, para insertarse en el mercado laboral.  </t>
  </si>
  <si>
    <t>3.4.2</t>
  </si>
  <si>
    <t>Asesoría y asistencia técnica a las empresas para la mejora de la productividad</t>
  </si>
  <si>
    <t>6285 Capacitación  a población joven y adulta para el trabajo productivo</t>
  </si>
  <si>
    <t>La institución se plantea fortalecer la formación de técnicos con altos niveles de cualificación, lo que conlleva la implementación de diferentes estrategias y acciones como la revisión de los programas de formación para adecuarlos al marco nacional de cualificaciones y el diseño de nuevos programas acorde a las necesidades de la industria 4.0. Además se propone desarrollar un plan de actualización de los docentes para fortalecer sus competencias.</t>
  </si>
  <si>
    <t>Preparado por:</t>
  </si>
  <si>
    <t>Diomaris Reyes</t>
  </si>
  <si>
    <t>Enc. División Presupuesto y Proyectos</t>
  </si>
  <si>
    <t>Bilma M. Erasme B.</t>
  </si>
  <si>
    <t>Directora de Adm. y Finanzas</t>
  </si>
  <si>
    <t>Aprobado por:</t>
  </si>
  <si>
    <t>Subencargada de Planificación y Desarrollo</t>
  </si>
  <si>
    <t>Yanira Núñez</t>
  </si>
  <si>
    <t>Ondina Marte</t>
  </si>
  <si>
    <t>Directora de Planificación y Desarrollo</t>
  </si>
  <si>
    <t>Revisado por:</t>
  </si>
  <si>
    <t>En el trimestre julio-septiembre se atendieron 819 empresas a traves del servicio de Asesoria y Asistencia tècnica para la mejora de la productividad, para una ejecucion de un 62.28% en relacion a las metas planificadas. La ejecución financiera fue de 89,514,027.00 para un 80.51% en relación a las metas planificadas.</t>
  </si>
  <si>
    <t xml:space="preserve">247,477  participantes capacitados a travès del servicio de Formaciòn Tècnico Profesional en el trimestre julio-septiembre, para una ejecuciòn de 120.31% en relaciòn a las metas planificadas. La ejecuciòn de las metas financieras fue de 94.94%. </t>
  </si>
  <si>
    <t>01-INSTITUTO NACIONAL DE FORMACIÒN TECNICO PROFESIONAL</t>
  </si>
  <si>
    <t>5155-INSTITUTO NACIONAL DE FORMACIÒN TECNICO PROFESIONAL</t>
  </si>
  <si>
    <t>0001-INSTITUTO NACIONAL DE FORMACIÒN TECNICO PROFESIONAL</t>
  </si>
  <si>
    <t>Para ampliar la cobertura del servicio de Asesoría y Asistencia Técnica a las empresas se preve realizar una campaña publicitaria para dar a conocer el servicio a las empresas, así como incrementar el personal destinado para estos fines.</t>
  </si>
  <si>
    <t>Asistir  a 1,315 empresas  en servicios de capacitación en el trimestre julio-septiembre 2022.</t>
  </si>
  <si>
    <t>La desviación en la ejecuciòn de las metas fìsicas de -37.72%, se debe a que para este periodo se estaban desarrollando programas de formación y asistencias a las empresas que solicitaron el servicio en el 2do trimestre, por lo que no se intregró la cantidad  esperada de empresas nuevas. La ejecución de las metas financieras presentan una desviación de 19.49%, esto se debe fundamentalmente a la disminución en la cantidad de empresas asistidas en el periodo.</t>
  </si>
  <si>
    <t>La desviaciòn de las metas fìsicas fue de 20.31% en relaciòn a las metas planificadas, se debe al incremento de la demanda del servicio de formaciòn y a que se desarrollaron capacitaciones con menor duraciòn de las planificadas lo que permite atender una mayor cantidad de participantes. La desviaciòn de las metas financieras fue de -5.06%,  se debe a que al impartir cursos con menos horas de las planificadas los costos disminuyen, y a que algunas capacitaciones se impartieron de manera virtual, lo que también disminuye los costos de la 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</si>
</sst>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i/>
      <sz val="11"/>
      <color rgb="FF000000"/>
      <name val="Calibri"/>
      <family val="2"/>
      <scheme val="minor"/>
    </font>
    <font>
      <i/>
      <sz val="11"/>
      <name val="Calibri"/>
      <family val="2"/>
      <scheme val="minor"/>
    </font>
    <font>
      <sz val="11"/>
      <color rgb="FFFF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0" fontId="16" fillId="0" borderId="34" xfId="0" applyFont="1" applyBorder="1" applyAlignment="1" applyProtection="1">
      <alignment vertical="top" wrapText="1"/>
      <protection locked="0"/>
    </xf>
    <xf numFmtId="165" fontId="16" fillId="0" borderId="34" xfId="0" applyNumberFormat="1" applyFont="1" applyBorder="1" applyAlignment="1" applyProtection="1">
      <alignment horizontal="center" vertical="center" wrapText="1" readingOrder="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4" fillId="0" borderId="0" xfId="0" applyFont="1" applyFill="1" applyBorder="1" applyAlignment="1">
      <alignment vertical="center" readingOrder="1"/>
    </xf>
    <xf numFmtId="0" fontId="24" fillId="0" borderId="18" xfId="0" applyFont="1" applyFill="1" applyBorder="1" applyAlignment="1">
      <alignment vertical="center" readingOrder="1"/>
    </xf>
    <xf numFmtId="0" fontId="11" fillId="0" borderId="0" xfId="0" applyFont="1" applyFill="1" applyBorder="1" applyAlignment="1">
      <alignment vertical="center" readingOrder="1"/>
    </xf>
    <xf numFmtId="0" fontId="9" fillId="0" borderId="39" xfId="0" applyFont="1" applyBorder="1" applyAlignment="1" applyProtection="1">
      <alignment vertical="center" wrapText="1"/>
      <protection locked="0"/>
    </xf>
    <xf numFmtId="0" fontId="9" fillId="0" borderId="35" xfId="0" applyFont="1" applyBorder="1" applyAlignment="1" applyProtection="1">
      <alignment vertical="center" wrapText="1"/>
      <protection locked="0"/>
    </xf>
    <xf numFmtId="0" fontId="9" fillId="0" borderId="35" xfId="0" applyFont="1" applyBorder="1" applyAlignment="1">
      <alignment vertical="center" wrapText="1"/>
    </xf>
    <xf numFmtId="0" fontId="25" fillId="0" borderId="0" xfId="0" applyFont="1" applyProtection="1">
      <protection locked="0"/>
    </xf>
    <xf numFmtId="0" fontId="11" fillId="0" borderId="0" xfId="0" applyFont="1" applyAlignment="1" applyProtection="1">
      <alignment horizontal="center"/>
      <protection locked="0"/>
    </xf>
    <xf numFmtId="0" fontId="11" fillId="0" borderId="36" xfId="0" applyFont="1" applyBorder="1" applyProtection="1">
      <protection locked="0"/>
    </xf>
    <xf numFmtId="166" fontId="16" fillId="9" borderId="28" xfId="0" applyNumberFormat="1" applyFont="1" applyFill="1" applyBorder="1" applyAlignment="1" applyProtection="1">
      <alignment horizontal="center" vertical="center" wrapText="1" readingOrder="1"/>
      <protection locked="0"/>
    </xf>
    <xf numFmtId="0" fontId="16" fillId="0" borderId="28" xfId="0" applyNumberFormat="1" applyFont="1" applyBorder="1" applyAlignment="1" applyProtection="1">
      <alignment horizontal="center" vertical="center" wrapText="1" readingOrder="1"/>
      <protection locked="0"/>
    </xf>
    <xf numFmtId="0" fontId="11" fillId="0" borderId="0" xfId="0" applyFont="1" applyAlignment="1" applyProtection="1">
      <alignment horizontal="center"/>
      <protection locked="0"/>
    </xf>
    <xf numFmtId="0" fontId="13" fillId="0" borderId="0" xfId="0" applyFont="1" applyAlignment="1" applyProtection="1">
      <alignment horizontal="center"/>
      <protection locked="0"/>
    </xf>
    <xf numFmtId="0" fontId="11" fillId="0" borderId="36" xfId="0" applyFont="1" applyBorder="1" applyAlignment="1" applyProtection="1">
      <alignment horizontal="center"/>
      <protection locked="0"/>
    </xf>
    <xf numFmtId="0" fontId="13" fillId="0" borderId="0" xfId="0" applyFont="1" applyBorder="1" applyAlignment="1" applyProtection="1">
      <alignment horizontal="center" vertical="top"/>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4" fillId="0" borderId="35" xfId="0" applyFont="1" applyBorder="1" applyAlignment="1" applyProtection="1">
      <alignment horizontal="left" vertical="center" wrapText="1"/>
      <protection locked="0"/>
    </xf>
    <xf numFmtId="0" fontId="24" fillId="0" borderId="36"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40" xfId="0" applyFont="1" applyBorder="1" applyAlignment="1" applyProtection="1">
      <alignment horizontal="left" vertical="center" wrapText="1"/>
      <protection locked="0"/>
    </xf>
    <xf numFmtId="0" fontId="21" fillId="0" borderId="41"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23" fillId="0" borderId="0" xfId="0" applyNumberFormat="1" applyFont="1" applyFill="1" applyBorder="1" applyAlignment="1">
      <alignment horizontal="left" vertical="center" wrapText="1" readingOrder="1"/>
    </xf>
    <xf numFmtId="0" fontId="23" fillId="0" borderId="18" xfId="0" applyNumberFormat="1" applyFont="1" applyFill="1" applyBorder="1" applyAlignment="1">
      <alignment horizontal="left"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21" fillId="0" borderId="0" xfId="0" applyFont="1" applyAlignment="1" applyProtection="1">
      <alignment horizontal="left" vertical="top" wrapText="1"/>
      <protection locked="0"/>
    </xf>
    <xf numFmtId="0" fontId="21" fillId="0" borderId="0" xfId="0" applyFont="1" applyAlignment="1" applyProtection="1">
      <alignment horizontal="left" vertical="top"/>
      <protection locked="0"/>
    </xf>
    <xf numFmtId="0" fontId="21" fillId="0" borderId="18" xfId="0" applyFont="1" applyBorder="1" applyAlignment="1" applyProtection="1">
      <alignment horizontal="left" vertical="top"/>
      <protection locked="0"/>
    </xf>
    <xf numFmtId="0" fontId="21" fillId="0" borderId="0" xfId="0" applyFont="1" applyAlignment="1" applyProtection="1">
      <alignment horizontal="left" vertical="center" wrapText="1"/>
      <protection locked="0"/>
    </xf>
    <xf numFmtId="0" fontId="21" fillId="0" borderId="0" xfId="0" applyFont="1" applyAlignment="1" applyProtection="1">
      <alignment horizontal="left" vertical="center"/>
      <protection locked="0"/>
    </xf>
    <xf numFmtId="0" fontId="21" fillId="0" borderId="18" xfId="0" applyFont="1" applyBorder="1" applyAlignment="1" applyProtection="1">
      <alignment horizontal="left" vertical="center"/>
      <protection locked="0"/>
    </xf>
    <xf numFmtId="0" fontId="21" fillId="6" borderId="22" xfId="0" applyFont="1" applyFill="1" applyBorder="1" applyAlignment="1">
      <alignment horizontal="center" vertical="center" wrapText="1"/>
    </xf>
    <xf numFmtId="0" fontId="21" fillId="6" borderId="22" xfId="0" applyFont="1" applyFill="1" applyBorder="1" applyAlignment="1">
      <alignment horizontal="left" vertical="center" wrapText="1"/>
    </xf>
    <xf numFmtId="0" fontId="21" fillId="0" borderId="18" xfId="0" applyFont="1" applyBorder="1" applyAlignment="1" applyProtection="1">
      <alignment horizontal="left" vertical="center" wrapText="1"/>
      <protection locked="0"/>
    </xf>
    <xf numFmtId="0" fontId="21" fillId="0" borderId="36" xfId="0" applyFont="1" applyFill="1" applyBorder="1" applyAlignment="1" applyProtection="1">
      <alignment horizontal="left" vertical="center" wrapText="1"/>
      <protection locked="0"/>
    </xf>
    <xf numFmtId="0" fontId="21" fillId="0" borderId="37" xfId="0" applyFont="1" applyFill="1" applyBorder="1" applyAlignment="1" applyProtection="1">
      <alignment horizontal="left" vertical="center" wrapText="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21" fillId="0" borderId="35"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0" xfId="0" applyNumberFormat="1" applyFont="1" applyFill="1" applyBorder="1" applyAlignment="1">
      <alignment horizontal="left" vertical="center" wrapText="1" readingOrder="1"/>
    </xf>
    <xf numFmtId="0" fontId="24" fillId="0" borderId="18" xfId="0" applyNumberFormat="1" applyFont="1" applyFill="1" applyBorder="1" applyAlignment="1">
      <alignment horizontal="left" vertical="center" wrapText="1" readingOrder="1"/>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9525</xdr:rowOff>
    </xdr:from>
    <xdr:ext cx="1085850" cy="724290"/>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100" y="9525"/>
          <a:ext cx="1085850" cy="72429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200026</xdr:rowOff>
    </xdr:from>
    <xdr:ext cx="1119257" cy="742950"/>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200026"/>
          <a:ext cx="1119257" cy="7429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dataCellStyle="Porcentaje">
      <calculatedColumnFormula>Tabla13[[#This Row],[Física 
(E)]]/Tabla13[[#This Row],[Física
(C)]]</calculatedColumnFormula>
    </tableColumn>
    <tableColumn id="8" xr3:uid="{00000000-0010-0000-0000-000008000000}" name="Financiero _x000a_(%) _x000a_H=F/D" dataDxfId="15">
      <calculatedColumnFormula>Tabla13[[#This Row],[Financiera 
 (F)]]/Tabla13[[#This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 displayName="Tabla1" ref="A28:J30"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 _x000a_(E)" dataDxfId="3"/>
    <tableColumn id="6" xr3:uid="{00000000-0010-0000-0100-000006000000}" name="Financiera _x000a_ (F)" dataDxfId="2"/>
    <tableColumn id="7" xr3:uid="{00000000-0010-0000-0100-000007000000}" name="Física _x000a_(%)_x000a_ G=E/C" dataDxfId="1" dataCellStyle="Porcentaje">
      <calculatedColumnFormula>Tabla1[[#This Row],[Física 
(E)]]/Tabla1[[#This Row],[Física
(C)]]</calculatedColumnFormula>
    </tableColumn>
    <tableColumn id="8" xr3:uid="{00000000-0010-0000-01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4"/>
  <sheetViews>
    <sheetView tabSelected="1" zoomScaleNormal="100" workbookViewId="0">
      <selection activeCell="D59" sqref="D59"/>
    </sheetView>
  </sheetViews>
  <sheetFormatPr baseColWidth="10" defaultColWidth="11.28515625" defaultRowHeight="15" x14ac:dyDescent="0.25"/>
  <cols>
    <col min="1" max="1" width="17.28515625" style="6" customWidth="1"/>
    <col min="2" max="3" width="11.28515625" style="6"/>
    <col min="4" max="4" width="13.42578125" style="6" customWidth="1"/>
    <col min="5" max="5" width="11.28515625" style="6"/>
    <col min="6" max="6" width="12" style="6" customWidth="1"/>
    <col min="7" max="7" width="11.28515625" style="6"/>
    <col min="8" max="8" width="12.28515625" style="6" customWidth="1"/>
    <col min="9" max="11" width="11.28515625" style="6"/>
  </cols>
  <sheetData>
    <row r="1" spans="1:11" ht="21.75" thickBot="1" x14ac:dyDescent="0.3">
      <c r="A1" s="26"/>
      <c r="B1" s="97" t="s">
        <v>51</v>
      </c>
      <c r="C1" s="98"/>
      <c r="D1" s="98"/>
      <c r="E1" s="98"/>
      <c r="F1" s="98"/>
      <c r="G1" s="98"/>
      <c r="H1" s="98"/>
      <c r="I1" s="98"/>
      <c r="J1" s="99"/>
      <c r="K1" s="1"/>
    </row>
    <row r="2" spans="1:11" ht="21.75" thickBot="1" x14ac:dyDescent="0.3">
      <c r="A2" s="27"/>
      <c r="B2" s="100" t="s">
        <v>0</v>
      </c>
      <c r="C2" s="101"/>
      <c r="D2" s="100" t="s">
        <v>1</v>
      </c>
      <c r="E2" s="102"/>
      <c r="F2" s="102"/>
      <c r="G2" s="101"/>
      <c r="H2" s="103"/>
      <c r="I2" s="2" t="s">
        <v>2</v>
      </c>
      <c r="J2" s="3" t="s">
        <v>3</v>
      </c>
      <c r="K2" s="1"/>
    </row>
    <row r="3" spans="1:11" ht="21.75" thickBot="1" x14ac:dyDescent="0.3">
      <c r="A3" s="28"/>
      <c r="B3" s="104" t="s">
        <v>4</v>
      </c>
      <c r="C3" s="105"/>
      <c r="D3" s="104"/>
      <c r="E3" s="105"/>
      <c r="F3" s="105"/>
      <c r="G3" s="105"/>
      <c r="H3" s="106"/>
      <c r="I3" s="32">
        <v>44847</v>
      </c>
      <c r="J3" s="33"/>
      <c r="K3" s="1"/>
    </row>
    <row r="4" spans="1:11" x14ac:dyDescent="0.25">
      <c r="A4" s="107"/>
      <c r="B4" s="108"/>
      <c r="C4" s="108"/>
      <c r="D4" s="109"/>
      <c r="E4" s="109"/>
      <c r="F4" s="109"/>
      <c r="G4" s="109"/>
      <c r="H4" s="109"/>
      <c r="I4" s="108"/>
      <c r="J4" s="110"/>
      <c r="K4" s="1"/>
    </row>
    <row r="5" spans="1:11" ht="3" customHeight="1" x14ac:dyDescent="0.25">
      <c r="A5" s="111"/>
      <c r="B5" s="112"/>
      <c r="C5" s="112"/>
      <c r="D5" s="112"/>
      <c r="E5" s="112"/>
      <c r="F5" s="112"/>
      <c r="G5" s="112"/>
      <c r="H5" s="112"/>
      <c r="I5" s="112"/>
      <c r="J5" s="113"/>
      <c r="K5" s="1"/>
    </row>
    <row r="6" spans="1:11" ht="15.75" x14ac:dyDescent="0.25">
      <c r="A6" s="63" t="s">
        <v>5</v>
      </c>
      <c r="B6" s="64"/>
      <c r="C6" s="64"/>
      <c r="D6" s="64"/>
      <c r="E6" s="64"/>
      <c r="F6" s="64"/>
      <c r="G6" s="64"/>
      <c r="H6" s="64"/>
      <c r="I6" s="64"/>
      <c r="J6" s="65"/>
      <c r="K6" s="1"/>
    </row>
    <row r="7" spans="1:11" ht="15.75" x14ac:dyDescent="0.25">
      <c r="A7" s="56" t="s">
        <v>6</v>
      </c>
      <c r="B7" s="57"/>
      <c r="C7" s="57"/>
      <c r="D7" s="57"/>
      <c r="E7" s="57"/>
      <c r="F7" s="57"/>
      <c r="G7" s="57"/>
      <c r="H7" s="57"/>
      <c r="I7" s="57"/>
      <c r="J7" s="58"/>
      <c r="K7" s="1"/>
    </row>
    <row r="8" spans="1:11" ht="15" customHeight="1" x14ac:dyDescent="0.25">
      <c r="A8" s="4" t="s">
        <v>7</v>
      </c>
      <c r="B8" s="94" t="s">
        <v>53</v>
      </c>
      <c r="C8" s="95"/>
      <c r="D8" s="95"/>
      <c r="E8" s="95"/>
      <c r="F8" s="95"/>
      <c r="G8" s="95"/>
      <c r="H8" s="95"/>
      <c r="I8" s="95"/>
      <c r="J8" s="96"/>
      <c r="K8" s="1"/>
    </row>
    <row r="9" spans="1:11" ht="15" customHeight="1" x14ac:dyDescent="0.25">
      <c r="A9" s="29" t="s">
        <v>36</v>
      </c>
      <c r="B9" s="94" t="s">
        <v>52</v>
      </c>
      <c r="C9" s="95"/>
      <c r="D9" s="95"/>
      <c r="E9" s="95"/>
      <c r="F9" s="95"/>
      <c r="G9" s="95"/>
      <c r="H9" s="95"/>
      <c r="I9" s="95"/>
      <c r="J9" s="96"/>
      <c r="K9" s="1"/>
    </row>
    <row r="10" spans="1:11" ht="15" customHeight="1" x14ac:dyDescent="0.25">
      <c r="A10" s="29" t="s">
        <v>37</v>
      </c>
      <c r="B10" s="94" t="s">
        <v>54</v>
      </c>
      <c r="C10" s="95"/>
      <c r="D10" s="95"/>
      <c r="E10" s="95"/>
      <c r="F10" s="95"/>
      <c r="G10" s="95"/>
      <c r="H10" s="95"/>
      <c r="I10" s="95"/>
      <c r="J10" s="96"/>
      <c r="K10" s="1"/>
    </row>
    <row r="11" spans="1:11" ht="39" customHeight="1" x14ac:dyDescent="0.25">
      <c r="A11" s="4" t="s">
        <v>8</v>
      </c>
      <c r="B11" s="83" t="s">
        <v>55</v>
      </c>
      <c r="C11" s="84"/>
      <c r="D11" s="84"/>
      <c r="E11" s="84"/>
      <c r="F11" s="84"/>
      <c r="G11" s="84"/>
      <c r="H11" s="84"/>
      <c r="I11" s="84"/>
      <c r="J11" s="85"/>
    </row>
    <row r="12" spans="1:11" ht="33" customHeight="1" x14ac:dyDescent="0.25">
      <c r="A12" s="4" t="s">
        <v>9</v>
      </c>
      <c r="B12" s="86" t="s">
        <v>56</v>
      </c>
      <c r="C12" s="87"/>
      <c r="D12" s="87"/>
      <c r="E12" s="87"/>
      <c r="F12" s="87"/>
      <c r="G12" s="87"/>
      <c r="H12" s="87"/>
      <c r="I12" s="87"/>
      <c r="J12" s="88"/>
    </row>
    <row r="13" spans="1:11" ht="15.75" x14ac:dyDescent="0.25">
      <c r="A13" s="63" t="s">
        <v>10</v>
      </c>
      <c r="B13" s="64"/>
      <c r="C13" s="64"/>
      <c r="D13" s="64"/>
      <c r="E13" s="64"/>
      <c r="F13" s="64"/>
      <c r="G13" s="64"/>
      <c r="H13" s="64"/>
      <c r="I13" s="64"/>
      <c r="J13" s="65"/>
    </row>
    <row r="14" spans="1:11" ht="27.75" customHeight="1" x14ac:dyDescent="0.25">
      <c r="A14" s="4" t="s">
        <v>11</v>
      </c>
      <c r="B14" s="30">
        <v>3</v>
      </c>
      <c r="C14" s="89" t="str">
        <f>IFERROR(VLOOKUP(B14,'[1]Validacion datos'!A2:B5,2,FALSE),"")</f>
        <v>DESARROLLO PRODUCTIVO</v>
      </c>
      <c r="D14" s="89"/>
      <c r="E14" s="89"/>
      <c r="F14" s="89"/>
      <c r="G14" s="89"/>
      <c r="H14" s="89"/>
      <c r="I14" s="89"/>
      <c r="J14" s="89"/>
    </row>
    <row r="15" spans="1:11" ht="26.25" customHeight="1" x14ac:dyDescent="0.25">
      <c r="A15" s="4" t="s">
        <v>12</v>
      </c>
      <c r="B15" s="7">
        <v>3.4</v>
      </c>
      <c r="C15" s="89" t="str">
        <f>IFERROR(VLOOKUP(B15,'[1]Validacion datos'!A8:B26,2,FALSE),"")</f>
        <v>Empleos suficientes y dignos</v>
      </c>
      <c r="D15" s="89"/>
      <c r="E15" s="89"/>
      <c r="F15" s="89"/>
      <c r="G15" s="89"/>
      <c r="H15" s="89"/>
      <c r="I15" s="89"/>
      <c r="J15" s="89"/>
    </row>
    <row r="16" spans="1:11" ht="60" customHeight="1" x14ac:dyDescent="0.25">
      <c r="A16" s="9" t="s">
        <v>13</v>
      </c>
      <c r="B16" s="8" t="s">
        <v>61</v>
      </c>
      <c r="C16" s="90"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0"/>
      <c r="E16" s="90"/>
      <c r="F16" s="90"/>
      <c r="G16" s="90"/>
      <c r="H16" s="90"/>
      <c r="I16" s="90"/>
      <c r="J16" s="90"/>
    </row>
    <row r="17" spans="1:11" ht="15.75" x14ac:dyDescent="0.25">
      <c r="A17" s="63" t="s">
        <v>14</v>
      </c>
      <c r="B17" s="64"/>
      <c r="C17" s="64"/>
      <c r="D17" s="64"/>
      <c r="E17" s="64"/>
      <c r="F17" s="64"/>
      <c r="G17" s="64"/>
      <c r="H17" s="64"/>
      <c r="I17" s="64"/>
      <c r="J17" s="65"/>
    </row>
    <row r="18" spans="1:11" ht="29.25" customHeight="1" x14ac:dyDescent="0.25">
      <c r="A18" s="4" t="s">
        <v>15</v>
      </c>
      <c r="B18" s="86" t="s">
        <v>57</v>
      </c>
      <c r="C18" s="86"/>
      <c r="D18" s="86"/>
      <c r="E18" s="86"/>
      <c r="F18" s="86"/>
      <c r="G18" s="86"/>
      <c r="H18" s="86"/>
      <c r="I18" s="86"/>
      <c r="J18" s="91"/>
    </row>
    <row r="19" spans="1:11" ht="66" customHeight="1" x14ac:dyDescent="0.25">
      <c r="A19" s="9" t="s">
        <v>16</v>
      </c>
      <c r="B19" s="86" t="s">
        <v>58</v>
      </c>
      <c r="C19" s="86"/>
      <c r="D19" s="86"/>
      <c r="E19" s="86"/>
      <c r="F19" s="86"/>
      <c r="G19" s="86"/>
      <c r="H19" s="86"/>
      <c r="I19" s="86"/>
      <c r="J19" s="91"/>
    </row>
    <row r="20" spans="1:11" ht="39.75" customHeight="1" x14ac:dyDescent="0.25">
      <c r="A20" s="9" t="s">
        <v>17</v>
      </c>
      <c r="B20" s="86" t="s">
        <v>59</v>
      </c>
      <c r="C20" s="86"/>
      <c r="D20" s="86"/>
      <c r="E20" s="86"/>
      <c r="F20" s="86"/>
      <c r="G20" s="86"/>
      <c r="H20" s="86"/>
      <c r="I20" s="86"/>
      <c r="J20" s="91"/>
    </row>
    <row r="21" spans="1:11" ht="35.25" customHeight="1" x14ac:dyDescent="0.25">
      <c r="A21" s="39" t="s">
        <v>38</v>
      </c>
      <c r="B21" s="92" t="s">
        <v>82</v>
      </c>
      <c r="C21" s="92"/>
      <c r="D21" s="92"/>
      <c r="E21" s="92"/>
      <c r="F21" s="92"/>
      <c r="G21" s="92"/>
      <c r="H21" s="92"/>
      <c r="I21" s="92"/>
      <c r="J21" s="93"/>
      <c r="K21" s="40"/>
    </row>
    <row r="22" spans="1:11" ht="15.75" x14ac:dyDescent="0.25">
      <c r="A22" s="63" t="s">
        <v>18</v>
      </c>
      <c r="B22" s="64"/>
      <c r="C22" s="64"/>
      <c r="D22" s="64"/>
      <c r="E22" s="64"/>
      <c r="F22" s="64"/>
      <c r="G22" s="64"/>
      <c r="H22" s="64"/>
      <c r="I22" s="64"/>
      <c r="J22" s="65"/>
    </row>
    <row r="23" spans="1:11" ht="15.75" x14ac:dyDescent="0.25">
      <c r="A23" s="56" t="s">
        <v>19</v>
      </c>
      <c r="B23" s="57"/>
      <c r="C23" s="57"/>
      <c r="D23" s="57"/>
      <c r="E23" s="57"/>
      <c r="F23" s="57"/>
      <c r="G23" s="57"/>
      <c r="H23" s="57"/>
      <c r="I23" s="57"/>
      <c r="J23" s="58"/>
      <c r="K23" s="1"/>
    </row>
    <row r="24" spans="1:11" ht="15" customHeight="1" x14ac:dyDescent="0.25">
      <c r="A24" s="68" t="s">
        <v>20</v>
      </c>
      <c r="B24" s="69"/>
      <c r="C24" s="70" t="s">
        <v>21</v>
      </c>
      <c r="D24" s="71"/>
      <c r="E24" s="71"/>
      <c r="F24" s="71" t="s">
        <v>22</v>
      </c>
      <c r="G24" s="71"/>
      <c r="H24" s="69"/>
      <c r="I24" s="70" t="s">
        <v>23</v>
      </c>
      <c r="J24" s="72"/>
    </row>
    <row r="25" spans="1:11" x14ac:dyDescent="0.25">
      <c r="A25" s="73"/>
      <c r="B25" s="74"/>
      <c r="C25" s="75"/>
      <c r="D25" s="76"/>
      <c r="E25" s="77"/>
      <c r="F25" s="75"/>
      <c r="G25" s="76"/>
      <c r="H25" s="77"/>
      <c r="I25" s="78">
        <f>IF(G25&gt;0,G25/C25,0)</f>
        <v>0</v>
      </c>
      <c r="J25" s="79"/>
    </row>
    <row r="26" spans="1:11" ht="15.75" x14ac:dyDescent="0.25">
      <c r="A26" s="56" t="s">
        <v>24</v>
      </c>
      <c r="B26" s="57"/>
      <c r="C26" s="57"/>
      <c r="D26" s="57"/>
      <c r="E26" s="57"/>
      <c r="F26" s="57"/>
      <c r="G26" s="57"/>
      <c r="H26" s="57"/>
      <c r="I26" s="57"/>
      <c r="J26" s="58"/>
      <c r="K26" s="1"/>
    </row>
    <row r="27" spans="1:11" x14ac:dyDescent="0.25">
      <c r="A27" s="5"/>
      <c r="B27"/>
      <c r="C27" s="80" t="s">
        <v>50</v>
      </c>
      <c r="D27" s="81"/>
      <c r="E27" s="80" t="s">
        <v>48</v>
      </c>
      <c r="F27" s="81"/>
      <c r="G27" s="80" t="s">
        <v>49</v>
      </c>
      <c r="H27" s="80"/>
      <c r="I27" s="80" t="s">
        <v>25</v>
      </c>
      <c r="J27" s="82"/>
    </row>
    <row r="28" spans="1:11" ht="38.25" x14ac:dyDescent="0.25">
      <c r="A28" s="10" t="s">
        <v>26</v>
      </c>
      <c r="B28" s="11" t="s">
        <v>27</v>
      </c>
      <c r="C28" s="11" t="s">
        <v>39</v>
      </c>
      <c r="D28" s="11" t="s">
        <v>40</v>
      </c>
      <c r="E28" s="11" t="s">
        <v>42</v>
      </c>
      <c r="F28" s="11" t="s">
        <v>43</v>
      </c>
      <c r="G28" s="11" t="s">
        <v>44</v>
      </c>
      <c r="H28" s="11" t="s">
        <v>45</v>
      </c>
      <c r="I28" s="11" t="s">
        <v>46</v>
      </c>
      <c r="J28" s="12" t="s">
        <v>47</v>
      </c>
    </row>
    <row r="29" spans="1:11" x14ac:dyDescent="0.25">
      <c r="A29" s="13">
        <v>6284</v>
      </c>
      <c r="B29" s="14"/>
      <c r="C29" s="15">
        <v>3657</v>
      </c>
      <c r="D29" s="16">
        <v>309199925</v>
      </c>
      <c r="E29" s="43">
        <v>1315</v>
      </c>
      <c r="F29" s="16">
        <v>111183250</v>
      </c>
      <c r="G29" s="17">
        <v>819</v>
      </c>
      <c r="H29" s="16">
        <v>89514027</v>
      </c>
      <c r="I29" s="18">
        <f>Tabla13[[#This Row],[Física 
(E)]]/Tabla13[[#This Row],[Física
(C)]]</f>
        <v>0.62281368821292771</v>
      </c>
      <c r="J29" s="19">
        <f>Tabla13[[#This Row],[Financiera 
 (F)]]/Tabla13[[#This Row],[Financiera
(D)]]</f>
        <v>0.80510352953345043</v>
      </c>
    </row>
    <row r="30" spans="1:11" x14ac:dyDescent="0.25">
      <c r="A30" s="20"/>
      <c r="B30" s="21"/>
      <c r="C30" s="22"/>
      <c r="D30" s="23"/>
      <c r="E30" s="23"/>
      <c r="F30" s="23"/>
      <c r="G30" s="24"/>
      <c r="H30" s="23"/>
      <c r="I30" s="18" t="e">
        <f>Tabla13[[#This Row],[Física 
(E)]]/Tabla13[[#This Row],[Física
(C)]]</f>
        <v>#DIV/0!</v>
      </c>
      <c r="J30" s="19" t="e">
        <f>Tabla13[[#This Row],[Financiera 
 (F)]]/Tabla13[[#This Row],[Financiera
(D)]]</f>
        <v>#DIV/0!</v>
      </c>
    </row>
    <row r="31" spans="1:11" ht="15.75" x14ac:dyDescent="0.25">
      <c r="A31" s="63" t="s">
        <v>28</v>
      </c>
      <c r="B31" s="64"/>
      <c r="C31" s="64"/>
      <c r="D31" s="64"/>
      <c r="E31" s="64"/>
      <c r="F31" s="64"/>
      <c r="G31" s="64"/>
      <c r="H31" s="64"/>
      <c r="I31" s="64"/>
      <c r="J31" s="65"/>
    </row>
    <row r="32" spans="1:11" ht="15.75" x14ac:dyDescent="0.25">
      <c r="A32" s="56" t="s">
        <v>29</v>
      </c>
      <c r="B32" s="57"/>
      <c r="C32" s="57"/>
      <c r="D32" s="57"/>
      <c r="E32" s="57"/>
      <c r="F32" s="57"/>
      <c r="G32" s="57"/>
      <c r="H32" s="57"/>
      <c r="I32" s="57"/>
      <c r="J32" s="58"/>
      <c r="K32" s="1"/>
    </row>
    <row r="33" spans="1:29" x14ac:dyDescent="0.25">
      <c r="A33" s="37" t="s">
        <v>30</v>
      </c>
      <c r="B33" s="59">
        <v>6284</v>
      </c>
      <c r="C33" s="59"/>
      <c r="D33" s="59"/>
      <c r="E33" s="59"/>
      <c r="F33" s="59"/>
      <c r="G33" s="59"/>
      <c r="H33" s="59"/>
      <c r="I33" s="59"/>
      <c r="J33" s="60"/>
    </row>
    <row r="34" spans="1:29" ht="30.75" customHeight="1" x14ac:dyDescent="0.25">
      <c r="A34" s="25" t="s">
        <v>31</v>
      </c>
      <c r="B34" s="66" t="s">
        <v>62</v>
      </c>
      <c r="C34" s="66"/>
      <c r="D34" s="66"/>
      <c r="E34" s="66"/>
      <c r="F34" s="66"/>
      <c r="G34" s="66"/>
      <c r="H34" s="66"/>
      <c r="I34" s="66"/>
      <c r="J34" s="67"/>
      <c r="K34" s="36"/>
      <c r="L34" s="36"/>
      <c r="M34" s="36"/>
      <c r="N34" s="36"/>
      <c r="O34" s="36"/>
      <c r="P34" s="36"/>
      <c r="Q34" s="36"/>
      <c r="R34" s="36"/>
      <c r="S34" s="36"/>
      <c r="T34" s="36"/>
      <c r="U34" s="36"/>
      <c r="V34" s="36"/>
      <c r="W34" s="36"/>
      <c r="X34" s="36"/>
      <c r="Y34" s="36"/>
      <c r="Z34" s="36"/>
      <c r="AA34" s="36"/>
      <c r="AB34" s="36"/>
      <c r="AC34" s="36"/>
    </row>
    <row r="35" spans="1:29" ht="54.75" customHeight="1" x14ac:dyDescent="0.25">
      <c r="A35" s="25" t="s">
        <v>32</v>
      </c>
      <c r="B35" s="61" t="s">
        <v>76</v>
      </c>
      <c r="C35" s="61"/>
      <c r="D35" s="61"/>
      <c r="E35" s="61"/>
      <c r="F35" s="61"/>
      <c r="G35" s="61"/>
      <c r="H35" s="61"/>
      <c r="I35" s="61"/>
      <c r="J35" s="62"/>
    </row>
    <row r="36" spans="1:29" ht="79.5" customHeight="1" x14ac:dyDescent="0.25">
      <c r="A36" s="38" t="s">
        <v>33</v>
      </c>
      <c r="B36" s="53" t="s">
        <v>83</v>
      </c>
      <c r="C36" s="53"/>
      <c r="D36" s="53"/>
      <c r="E36" s="53"/>
      <c r="F36" s="53"/>
      <c r="G36" s="53"/>
      <c r="H36" s="53"/>
      <c r="I36" s="53"/>
      <c r="J36" s="54"/>
    </row>
    <row r="37" spans="1:29" ht="15.75" x14ac:dyDescent="0.25">
      <c r="A37" s="63" t="s">
        <v>34</v>
      </c>
      <c r="B37" s="64"/>
      <c r="C37" s="64"/>
      <c r="D37" s="64"/>
      <c r="E37" s="64"/>
      <c r="F37" s="64"/>
      <c r="G37" s="64"/>
      <c r="H37" s="64"/>
      <c r="I37" s="64"/>
      <c r="J37" s="65"/>
    </row>
    <row r="38" spans="1:29" ht="15.75" x14ac:dyDescent="0.25">
      <c r="A38" s="49" t="s">
        <v>35</v>
      </c>
      <c r="B38" s="50"/>
      <c r="C38" s="50"/>
      <c r="D38" s="50"/>
      <c r="E38" s="50"/>
      <c r="F38" s="50"/>
      <c r="G38" s="50"/>
      <c r="H38" s="50"/>
      <c r="I38" s="50"/>
      <c r="J38" s="51"/>
      <c r="K38" s="1"/>
    </row>
    <row r="39" spans="1:29" ht="34.5" customHeight="1" x14ac:dyDescent="0.25">
      <c r="A39" s="52" t="s">
        <v>81</v>
      </c>
      <c r="B39" s="53"/>
      <c r="C39" s="53"/>
      <c r="D39" s="53"/>
      <c r="E39" s="53"/>
      <c r="F39" s="53"/>
      <c r="G39" s="53"/>
      <c r="H39" s="53"/>
      <c r="I39" s="53"/>
      <c r="J39" s="54"/>
    </row>
    <row r="40" spans="1:29" ht="12.75" customHeight="1" x14ac:dyDescent="0.25">
      <c r="A40" s="31"/>
      <c r="B40" s="31"/>
      <c r="C40" s="31"/>
      <c r="D40" s="31"/>
      <c r="E40" s="31"/>
      <c r="F40" s="31"/>
      <c r="G40" s="31"/>
      <c r="H40" s="31"/>
      <c r="I40" s="31"/>
      <c r="J40" s="31"/>
    </row>
    <row r="41" spans="1:29" ht="27.75" customHeight="1" x14ac:dyDescent="0.25">
      <c r="A41" s="55" t="s">
        <v>41</v>
      </c>
      <c r="B41" s="55"/>
      <c r="C41" s="55"/>
      <c r="D41" s="55"/>
      <c r="E41" s="55"/>
      <c r="F41" s="55"/>
      <c r="G41" s="55"/>
      <c r="H41" s="55"/>
      <c r="I41" s="55"/>
      <c r="J41" s="55"/>
    </row>
    <row r="42" spans="1:29" ht="1.5" customHeight="1" x14ac:dyDescent="0.25"/>
    <row r="43" spans="1:29" x14ac:dyDescent="0.25">
      <c r="B43" s="45" t="s">
        <v>65</v>
      </c>
      <c r="C43" s="45"/>
      <c r="G43" s="45" t="s">
        <v>75</v>
      </c>
      <c r="H43" s="45"/>
    </row>
    <row r="45" spans="1:29" x14ac:dyDescent="0.25">
      <c r="A45" s="42"/>
      <c r="B45" s="47"/>
      <c r="C45" s="47"/>
      <c r="D45" s="42"/>
      <c r="F45" s="42"/>
      <c r="G45" s="42"/>
      <c r="H45" s="42"/>
      <c r="I45" s="42"/>
    </row>
    <row r="46" spans="1:29" x14ac:dyDescent="0.25">
      <c r="B46" s="48" t="s">
        <v>66</v>
      </c>
      <c r="C46" s="48"/>
      <c r="G46" s="46" t="s">
        <v>72</v>
      </c>
      <c r="H46" s="46"/>
    </row>
    <row r="47" spans="1:29" x14ac:dyDescent="0.25">
      <c r="A47" s="45" t="s">
        <v>67</v>
      </c>
      <c r="B47" s="45"/>
      <c r="C47" s="45"/>
      <c r="D47" s="45"/>
      <c r="F47" s="45" t="s">
        <v>71</v>
      </c>
      <c r="G47" s="45"/>
      <c r="H47" s="45"/>
      <c r="I47" s="45"/>
    </row>
    <row r="49" spans="1:9" ht="6" customHeight="1" x14ac:dyDescent="0.25"/>
    <row r="50" spans="1:9" x14ac:dyDescent="0.25">
      <c r="B50" s="45" t="s">
        <v>70</v>
      </c>
      <c r="C50" s="45"/>
      <c r="G50" s="45" t="s">
        <v>70</v>
      </c>
      <c r="H50" s="45"/>
    </row>
    <row r="51" spans="1:9" x14ac:dyDescent="0.25">
      <c r="B51" s="41"/>
      <c r="C51" s="41"/>
    </row>
    <row r="52" spans="1:9" x14ac:dyDescent="0.25">
      <c r="A52" s="42"/>
      <c r="B52" s="42"/>
      <c r="C52" s="42"/>
      <c r="D52" s="42"/>
      <c r="F52" s="42"/>
      <c r="G52" s="42"/>
      <c r="H52" s="42"/>
      <c r="I52" s="42"/>
    </row>
    <row r="53" spans="1:9" x14ac:dyDescent="0.25">
      <c r="B53" s="46" t="s">
        <v>68</v>
      </c>
      <c r="C53" s="46"/>
      <c r="G53" s="46" t="s">
        <v>73</v>
      </c>
      <c r="H53" s="46"/>
    </row>
    <row r="54" spans="1:9" x14ac:dyDescent="0.25">
      <c r="B54" s="6" t="s">
        <v>69</v>
      </c>
      <c r="F54" s="45" t="s">
        <v>74</v>
      </c>
      <c r="G54" s="45"/>
      <c r="H54" s="45"/>
      <c r="I54" s="45"/>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38:J38"/>
    <mergeCell ref="A39:J39"/>
    <mergeCell ref="A41:J41"/>
    <mergeCell ref="A32:J32"/>
    <mergeCell ref="B33:J33"/>
    <mergeCell ref="B35:J35"/>
    <mergeCell ref="B36:J36"/>
    <mergeCell ref="A37:J37"/>
    <mergeCell ref="B34:J34"/>
    <mergeCell ref="F54:I54"/>
    <mergeCell ref="B53:C53"/>
    <mergeCell ref="B50:C50"/>
    <mergeCell ref="G43:H43"/>
    <mergeCell ref="G46:H46"/>
    <mergeCell ref="F47:I47"/>
    <mergeCell ref="G50:H50"/>
    <mergeCell ref="G53:H53"/>
    <mergeCell ref="B45:C45"/>
    <mergeCell ref="B43:C43"/>
    <mergeCell ref="B46:C46"/>
    <mergeCell ref="A47:D47"/>
  </mergeCells>
  <dataValidations count="16">
    <dataValidation allowBlank="1" sqref="A8" xr:uid="{00000000-0002-0000-0000-000000000000}"/>
    <dataValidation allowBlank="1" showInputMessage="1" prompt="Nombre del capítulo" sqref="B8:J10" xr:uid="{00000000-0002-0000-0000-000001000000}"/>
    <dataValidation allowBlank="1" showInputMessage="1" showErrorMessage="1" prompt="¿A quién va dirigido el programa?, ¿qué característica tiene esta población que requiere ser beneficiada?" sqref="B20:J20" xr:uid="{00000000-0002-0000-0000-000002000000}"/>
    <dataValidation allowBlank="1" showInputMessage="1" showErrorMessage="1" prompt="Nombre del producto" sqref="B33:J33" xr:uid="{00000000-0002-0000-0000-000003000000}"/>
    <dataValidation allowBlank="1" showInputMessage="1" showErrorMessage="1" prompt="¿En qué consiste el producto? su objetivo" sqref="B34" xr:uid="{00000000-0002-0000-0000-000004000000}"/>
    <dataValidation allowBlank="1" showInputMessage="1" showErrorMessage="1" prompt="1. Describir lo plasmado en el presupuesto_x000a_2. Describir lo alcanzado en términos financieros y de producción " sqref="B35:J35" xr:uid="{00000000-0002-0000-0000-000005000000}"/>
    <dataValidation allowBlank="1" showInputMessage="1" showErrorMessage="1" prompt="De existir desvío, explicar razones." sqref="B36:J36" xr:uid="{00000000-0002-0000-0000-000006000000}"/>
    <dataValidation allowBlank="1" showInputMessage="1" showErrorMessage="1" prompt="Oportunidades de mejora identificadas" sqref="A39:J40" xr:uid="{00000000-0002-0000-0000-000007000000}"/>
    <dataValidation allowBlank="1" showInputMessage="1" showErrorMessage="1" prompt="Presupuesto del programa" sqref="A25:C25 F25" xr:uid="{00000000-0002-0000-0000-000008000000}"/>
    <dataValidation allowBlank="1" showInputMessage="1" showErrorMessage="1" prompt="¿En qué consiste el programa?" sqref="B19:J19" xr:uid="{00000000-0002-0000-0000-000009000000}"/>
    <dataValidation allowBlank="1" showInputMessage="1" showErrorMessage="1" prompt="Nombre de cada producto" sqref="A28:A30" xr:uid="{00000000-0002-0000-0000-00000A000000}"/>
    <dataValidation allowBlank="1" showInputMessage="1" showErrorMessage="1" prompt="Nombre del indicador" sqref="B28:B30" xr:uid="{00000000-0002-0000-0000-00000B000000}"/>
    <dataValidation allowBlank="1" showInputMessage="1" showErrorMessage="1" prompt="Meta anual del indicador" sqref="C28:C30 E28" xr:uid="{00000000-0002-0000-0000-00000C000000}"/>
    <dataValidation allowBlank="1" showInputMessage="1" showErrorMessage="1" prompt="Monto presupuestado para el producto" sqref="D28:D30 E29:F30 F28" xr:uid="{00000000-0002-0000-0000-00000D000000}"/>
    <dataValidation allowBlank="1" showInputMessage="1" showErrorMessage="1" prompt="Meta alcanzada en el trimestre" sqref="G28:G30" xr:uid="{00000000-0002-0000-0000-00000E000000}"/>
    <dataValidation allowBlank="1" showInputMessage="1" showErrorMessage="1" prompt="Monto ejecutado en el trimestre" sqref="H28:H30" xr:uid="{00000000-0002-0000-0000-00000F000000}"/>
  </dataValidations>
  <pageMargins left="0.70866141732283472" right="0.31496062992125984" top="0.15748031496062992" bottom="0.15748031496062992" header="0.31496062992125984" footer="0.31496062992125984"/>
  <pageSetup scale="94" orientation="landscape" r:id="rId1"/>
  <rowBreaks count="2" manualBreakCount="2">
    <brk id="21" max="9" man="1"/>
    <brk id="53" max="9"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6"/>
  <sheetViews>
    <sheetView zoomScaleNormal="100" workbookViewId="0">
      <selection activeCell="AE57" sqref="AE57"/>
    </sheetView>
  </sheetViews>
  <sheetFormatPr baseColWidth="10" defaultColWidth="11.28515625" defaultRowHeight="27.75" customHeight="1" x14ac:dyDescent="0.25"/>
  <cols>
    <col min="1" max="1" width="17.28515625" style="6" customWidth="1"/>
    <col min="2" max="3" width="11.28515625" style="6"/>
    <col min="4" max="4" width="13" style="6" bestFit="1" customWidth="1"/>
    <col min="5" max="5" width="11.28515625" style="6"/>
    <col min="6" max="6" width="13" style="6" bestFit="1" customWidth="1"/>
    <col min="7" max="7" width="11.28515625" style="6"/>
    <col min="8" max="8" width="11.7109375" style="6" bestFit="1" customWidth="1"/>
    <col min="9" max="9" width="11.28515625" style="6"/>
    <col min="10" max="10" width="10.140625" style="6" customWidth="1"/>
    <col min="11" max="11" width="11.28515625" style="6" hidden="1" customWidth="1"/>
    <col min="12" max="12" width="0.140625" hidden="1" customWidth="1"/>
    <col min="13" max="13" width="11.28515625" hidden="1" customWidth="1"/>
    <col min="14" max="14" width="8.5703125" hidden="1" customWidth="1"/>
    <col min="15" max="16" width="11.28515625" hidden="1" customWidth="1"/>
    <col min="17" max="17" width="8.7109375" hidden="1" customWidth="1"/>
    <col min="18" max="20" width="11.28515625" hidden="1" customWidth="1"/>
    <col min="21" max="21" width="3.140625" hidden="1" customWidth="1"/>
    <col min="22" max="25" width="11.28515625" hidden="1" customWidth="1"/>
    <col min="26" max="26" width="1.7109375" hidden="1" customWidth="1"/>
    <col min="27" max="29" width="11.28515625" hidden="1" customWidth="1"/>
  </cols>
  <sheetData>
    <row r="1" spans="1:11" ht="27.75" customHeight="1" thickBot="1" x14ac:dyDescent="0.3">
      <c r="A1" s="26"/>
      <c r="B1" s="97" t="s">
        <v>51</v>
      </c>
      <c r="C1" s="98"/>
      <c r="D1" s="98"/>
      <c r="E1" s="98"/>
      <c r="F1" s="98"/>
      <c r="G1" s="98"/>
      <c r="H1" s="98"/>
      <c r="I1" s="98"/>
      <c r="J1" s="99"/>
      <c r="K1" s="1"/>
    </row>
    <row r="2" spans="1:11" ht="27.75" customHeight="1" thickBot="1" x14ac:dyDescent="0.3">
      <c r="A2" s="27"/>
      <c r="B2" s="100" t="s">
        <v>0</v>
      </c>
      <c r="C2" s="101"/>
      <c r="D2" s="100" t="s">
        <v>1</v>
      </c>
      <c r="E2" s="102"/>
      <c r="F2" s="102"/>
      <c r="G2" s="101"/>
      <c r="H2" s="103"/>
      <c r="I2" s="2" t="s">
        <v>2</v>
      </c>
      <c r="J2" s="3" t="s">
        <v>3</v>
      </c>
      <c r="K2" s="1"/>
    </row>
    <row r="3" spans="1:11" ht="27.75" customHeight="1" thickBot="1" x14ac:dyDescent="0.3">
      <c r="A3" s="28"/>
      <c r="B3" s="104" t="s">
        <v>4</v>
      </c>
      <c r="C3" s="105"/>
      <c r="D3" s="104"/>
      <c r="E3" s="105"/>
      <c r="F3" s="105"/>
      <c r="G3" s="105"/>
      <c r="H3" s="106"/>
      <c r="I3" s="32">
        <v>44847</v>
      </c>
      <c r="J3" s="33"/>
      <c r="K3" s="1"/>
    </row>
    <row r="4" spans="1:11" ht="27.75" customHeight="1" x14ac:dyDescent="0.25">
      <c r="A4" s="107"/>
      <c r="B4" s="108"/>
      <c r="C4" s="108"/>
      <c r="D4" s="109"/>
      <c r="E4" s="109"/>
      <c r="F4" s="109"/>
      <c r="G4" s="109"/>
      <c r="H4" s="109"/>
      <c r="I4" s="108"/>
      <c r="J4" s="110"/>
      <c r="K4" s="1"/>
    </row>
    <row r="5" spans="1:11" ht="27.75" customHeight="1" x14ac:dyDescent="0.25">
      <c r="A5" s="111"/>
      <c r="B5" s="112"/>
      <c r="C5" s="112"/>
      <c r="D5" s="112"/>
      <c r="E5" s="112"/>
      <c r="F5" s="112"/>
      <c r="G5" s="112"/>
      <c r="H5" s="112"/>
      <c r="I5" s="112"/>
      <c r="J5" s="113"/>
      <c r="K5" s="1"/>
    </row>
    <row r="6" spans="1:11" ht="27.75" customHeight="1" x14ac:dyDescent="0.25">
      <c r="A6" s="63" t="s">
        <v>5</v>
      </c>
      <c r="B6" s="64"/>
      <c r="C6" s="64"/>
      <c r="D6" s="64"/>
      <c r="E6" s="64"/>
      <c r="F6" s="64"/>
      <c r="G6" s="64"/>
      <c r="H6" s="64"/>
      <c r="I6" s="64"/>
      <c r="J6" s="65"/>
      <c r="K6" s="1"/>
    </row>
    <row r="7" spans="1:11" ht="27.75" customHeight="1" x14ac:dyDescent="0.25">
      <c r="A7" s="56" t="s">
        <v>6</v>
      </c>
      <c r="B7" s="57"/>
      <c r="C7" s="57"/>
      <c r="D7" s="57"/>
      <c r="E7" s="57"/>
      <c r="F7" s="57"/>
      <c r="G7" s="57"/>
      <c r="H7" s="57"/>
      <c r="I7" s="57"/>
      <c r="J7" s="58"/>
      <c r="K7" s="1"/>
    </row>
    <row r="8" spans="1:11" ht="27.75" customHeight="1" x14ac:dyDescent="0.25">
      <c r="A8" s="4" t="s">
        <v>7</v>
      </c>
      <c r="B8" s="94" t="s">
        <v>79</v>
      </c>
      <c r="C8" s="95"/>
      <c r="D8" s="95"/>
      <c r="E8" s="95"/>
      <c r="F8" s="95"/>
      <c r="G8" s="95"/>
      <c r="H8" s="95"/>
      <c r="I8" s="95"/>
      <c r="J8" s="96"/>
      <c r="K8" s="1"/>
    </row>
    <row r="9" spans="1:11" ht="27.75" customHeight="1" x14ac:dyDescent="0.25">
      <c r="A9" s="29" t="s">
        <v>36</v>
      </c>
      <c r="B9" s="94" t="s">
        <v>78</v>
      </c>
      <c r="C9" s="95"/>
      <c r="D9" s="95"/>
      <c r="E9" s="95"/>
      <c r="F9" s="95"/>
      <c r="G9" s="95"/>
      <c r="H9" s="95"/>
      <c r="I9" s="95"/>
      <c r="J9" s="96"/>
      <c r="K9" s="1"/>
    </row>
    <row r="10" spans="1:11" ht="20.25" customHeight="1" x14ac:dyDescent="0.25">
      <c r="A10" s="29" t="s">
        <v>37</v>
      </c>
      <c r="B10" s="94" t="s">
        <v>80</v>
      </c>
      <c r="C10" s="95"/>
      <c r="D10" s="95"/>
      <c r="E10" s="95"/>
      <c r="F10" s="95"/>
      <c r="G10" s="95"/>
      <c r="H10" s="95"/>
      <c r="I10" s="95"/>
      <c r="J10" s="96"/>
      <c r="K10" s="1"/>
    </row>
    <row r="11" spans="1:11" ht="38.25" customHeight="1" x14ac:dyDescent="0.25">
      <c r="A11" s="4" t="s">
        <v>8</v>
      </c>
      <c r="B11" s="86" t="s">
        <v>55</v>
      </c>
      <c r="C11" s="87"/>
      <c r="D11" s="87"/>
      <c r="E11" s="87"/>
      <c r="F11" s="87"/>
      <c r="G11" s="87"/>
      <c r="H11" s="87"/>
      <c r="I11" s="87"/>
      <c r="J11" s="88"/>
    </row>
    <row r="12" spans="1:11" ht="27.75" customHeight="1" x14ac:dyDescent="0.25">
      <c r="A12" s="4" t="s">
        <v>9</v>
      </c>
      <c r="B12" s="86" t="s">
        <v>56</v>
      </c>
      <c r="C12" s="87"/>
      <c r="D12" s="87"/>
      <c r="E12" s="87"/>
      <c r="F12" s="87"/>
      <c r="G12" s="87"/>
      <c r="H12" s="87"/>
      <c r="I12" s="87"/>
      <c r="J12" s="88"/>
    </row>
    <row r="13" spans="1:11" ht="27.75" customHeight="1" x14ac:dyDescent="0.25">
      <c r="A13" s="63" t="s">
        <v>10</v>
      </c>
      <c r="B13" s="64"/>
      <c r="C13" s="64"/>
      <c r="D13" s="64"/>
      <c r="E13" s="64"/>
      <c r="F13" s="64"/>
      <c r="G13" s="64"/>
      <c r="H13" s="64"/>
      <c r="I13" s="64"/>
      <c r="J13" s="65"/>
    </row>
    <row r="14" spans="1:11" ht="27.75" customHeight="1" x14ac:dyDescent="0.25">
      <c r="A14" s="4" t="s">
        <v>11</v>
      </c>
      <c r="B14" s="30">
        <v>3</v>
      </c>
      <c r="C14" s="89" t="str">
        <f>IFERROR(VLOOKUP(B14,'[1]Validacion datos'!A2:B5,2,FALSE),"")</f>
        <v>DESARROLLO PRODUCTIVO</v>
      </c>
      <c r="D14" s="89"/>
      <c r="E14" s="89"/>
      <c r="F14" s="89"/>
      <c r="G14" s="89"/>
      <c r="H14" s="89"/>
      <c r="I14" s="89"/>
      <c r="J14" s="89"/>
    </row>
    <row r="15" spans="1:11" ht="27.75" customHeight="1" x14ac:dyDescent="0.25">
      <c r="A15" s="4" t="s">
        <v>12</v>
      </c>
      <c r="B15" s="7">
        <v>3.4</v>
      </c>
      <c r="C15" s="89" t="str">
        <f>IFERROR(VLOOKUP(B15,'[1]Validacion datos'!A8:B26,2,FALSE),"")</f>
        <v>Empleos suficientes y dignos</v>
      </c>
      <c r="D15" s="89"/>
      <c r="E15" s="89"/>
      <c r="F15" s="89"/>
      <c r="G15" s="89"/>
      <c r="H15" s="89"/>
      <c r="I15" s="89"/>
      <c r="J15" s="89"/>
    </row>
    <row r="16" spans="1:11" ht="48.75" customHeight="1" x14ac:dyDescent="0.25">
      <c r="A16" s="4" t="s">
        <v>13</v>
      </c>
      <c r="B16" s="8" t="s">
        <v>61</v>
      </c>
      <c r="C16" s="90"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0"/>
      <c r="E16" s="90"/>
      <c r="F16" s="90"/>
      <c r="G16" s="90"/>
      <c r="H16" s="90"/>
      <c r="I16" s="90"/>
      <c r="J16" s="90"/>
    </row>
    <row r="17" spans="1:11" ht="27.75" customHeight="1" x14ac:dyDescent="0.25">
      <c r="A17" s="63" t="s">
        <v>14</v>
      </c>
      <c r="B17" s="64"/>
      <c r="C17" s="64"/>
      <c r="D17" s="64"/>
      <c r="E17" s="64"/>
      <c r="F17" s="64"/>
      <c r="G17" s="64"/>
      <c r="H17" s="64"/>
      <c r="I17" s="64"/>
      <c r="J17" s="65"/>
    </row>
    <row r="18" spans="1:11" ht="27.75" customHeight="1" x14ac:dyDescent="0.25">
      <c r="A18" s="4" t="s">
        <v>15</v>
      </c>
      <c r="B18" s="86" t="s">
        <v>57</v>
      </c>
      <c r="C18" s="86"/>
      <c r="D18" s="86"/>
      <c r="E18" s="86"/>
      <c r="F18" s="86"/>
      <c r="G18" s="86"/>
      <c r="H18" s="86"/>
      <c r="I18" s="86"/>
      <c r="J18" s="91"/>
    </row>
    <row r="19" spans="1:11" ht="84" customHeight="1" x14ac:dyDescent="0.25">
      <c r="A19" s="9" t="s">
        <v>16</v>
      </c>
      <c r="B19" s="86" t="s">
        <v>58</v>
      </c>
      <c r="C19" s="86"/>
      <c r="D19" s="86"/>
      <c r="E19" s="86"/>
      <c r="F19" s="86"/>
      <c r="G19" s="86"/>
      <c r="H19" s="86"/>
      <c r="I19" s="86"/>
      <c r="J19" s="91"/>
    </row>
    <row r="20" spans="1:11" ht="37.5" customHeight="1" x14ac:dyDescent="0.25">
      <c r="A20" s="9" t="s">
        <v>17</v>
      </c>
      <c r="B20" s="86" t="s">
        <v>59</v>
      </c>
      <c r="C20" s="86"/>
      <c r="D20" s="86"/>
      <c r="E20" s="86"/>
      <c r="F20" s="86"/>
      <c r="G20" s="86"/>
      <c r="H20" s="86"/>
      <c r="I20" s="86"/>
      <c r="J20" s="91"/>
    </row>
    <row r="21" spans="1:11" ht="38.25" customHeight="1" x14ac:dyDescent="0.25">
      <c r="A21" s="9" t="s">
        <v>38</v>
      </c>
      <c r="B21" s="86" t="s">
        <v>56</v>
      </c>
      <c r="C21" s="87"/>
      <c r="D21" s="87"/>
      <c r="E21" s="87"/>
      <c r="F21" s="87"/>
      <c r="G21" s="87"/>
      <c r="H21" s="87"/>
      <c r="I21" s="87"/>
      <c r="J21" s="88"/>
      <c r="K21" s="1"/>
    </row>
    <row r="22" spans="1:11" ht="27.75" customHeight="1" x14ac:dyDescent="0.25">
      <c r="A22" s="63" t="s">
        <v>18</v>
      </c>
      <c r="B22" s="64"/>
      <c r="C22" s="64"/>
      <c r="D22" s="64"/>
      <c r="E22" s="64"/>
      <c r="F22" s="64"/>
      <c r="G22" s="64"/>
      <c r="H22" s="64"/>
      <c r="I22" s="64"/>
      <c r="J22" s="65"/>
    </row>
    <row r="23" spans="1:11" ht="27.75" customHeight="1" x14ac:dyDescent="0.25">
      <c r="A23" s="56" t="s">
        <v>19</v>
      </c>
      <c r="B23" s="57"/>
      <c r="C23" s="57"/>
      <c r="D23" s="57"/>
      <c r="E23" s="57"/>
      <c r="F23" s="57"/>
      <c r="G23" s="57"/>
      <c r="H23" s="57"/>
      <c r="I23" s="57"/>
      <c r="J23" s="58"/>
      <c r="K23" s="1"/>
    </row>
    <row r="24" spans="1:11" ht="27.75" customHeight="1" x14ac:dyDescent="0.25">
      <c r="A24" s="68" t="s">
        <v>20</v>
      </c>
      <c r="B24" s="69"/>
      <c r="C24" s="70" t="s">
        <v>21</v>
      </c>
      <c r="D24" s="71"/>
      <c r="E24" s="71"/>
      <c r="F24" s="71" t="s">
        <v>22</v>
      </c>
      <c r="G24" s="71"/>
      <c r="H24" s="69"/>
      <c r="I24" s="70" t="s">
        <v>23</v>
      </c>
      <c r="J24" s="72"/>
    </row>
    <row r="25" spans="1:11" ht="27.75" customHeight="1" x14ac:dyDescent="0.25">
      <c r="A25" s="73"/>
      <c r="B25" s="74"/>
      <c r="C25" s="75"/>
      <c r="D25" s="76"/>
      <c r="E25" s="77"/>
      <c r="F25" s="75"/>
      <c r="G25" s="76"/>
      <c r="H25" s="77"/>
      <c r="I25" s="78">
        <f>IF(G25&gt;0,G25/C25,0)</f>
        <v>0</v>
      </c>
      <c r="J25" s="79"/>
    </row>
    <row r="26" spans="1:11" ht="27.75" customHeight="1" x14ac:dyDescent="0.25">
      <c r="A26" s="56" t="s">
        <v>24</v>
      </c>
      <c r="B26" s="57"/>
      <c r="C26" s="57"/>
      <c r="D26" s="57"/>
      <c r="E26" s="57"/>
      <c r="F26" s="57"/>
      <c r="G26" s="57"/>
      <c r="H26" s="57"/>
      <c r="I26" s="57"/>
      <c r="J26" s="58"/>
      <c r="K26" s="1"/>
    </row>
    <row r="27" spans="1:11" ht="27.75" customHeight="1" x14ac:dyDescent="0.25">
      <c r="A27" s="5"/>
      <c r="B27"/>
      <c r="C27" s="80" t="s">
        <v>50</v>
      </c>
      <c r="D27" s="81"/>
      <c r="E27" s="80" t="s">
        <v>48</v>
      </c>
      <c r="F27" s="81"/>
      <c r="G27" s="80" t="s">
        <v>49</v>
      </c>
      <c r="H27" s="80"/>
      <c r="I27" s="80" t="s">
        <v>25</v>
      </c>
      <c r="J27" s="82"/>
    </row>
    <row r="28" spans="1:11" ht="36.75" customHeight="1" x14ac:dyDescent="0.25">
      <c r="A28" s="10" t="s">
        <v>26</v>
      </c>
      <c r="B28" s="11" t="s">
        <v>27</v>
      </c>
      <c r="C28" s="11" t="s">
        <v>39</v>
      </c>
      <c r="D28" s="11" t="s">
        <v>40</v>
      </c>
      <c r="E28" s="11" t="s">
        <v>42</v>
      </c>
      <c r="F28" s="11" t="s">
        <v>43</v>
      </c>
      <c r="G28" s="11" t="s">
        <v>44</v>
      </c>
      <c r="H28" s="11" t="s">
        <v>45</v>
      </c>
      <c r="I28" s="11" t="s">
        <v>46</v>
      </c>
      <c r="J28" s="12" t="s">
        <v>47</v>
      </c>
    </row>
    <row r="29" spans="1:11" ht="27.75" customHeight="1" x14ac:dyDescent="0.25">
      <c r="A29" s="44">
        <v>6285</v>
      </c>
      <c r="B29" s="14"/>
      <c r="C29" s="15">
        <v>685640</v>
      </c>
      <c r="D29" s="16">
        <v>3060097177</v>
      </c>
      <c r="E29" s="16">
        <v>205692</v>
      </c>
      <c r="F29" s="16">
        <v>918030136</v>
      </c>
      <c r="G29" s="17">
        <v>247477</v>
      </c>
      <c r="H29" s="16">
        <v>871542144.83000004</v>
      </c>
      <c r="I29" s="18">
        <f>Tabla1[[#This Row],[Física 
(E)]]/Tabla1[[#This Row],[Física
(C)]]</f>
        <v>1.2031435349940689</v>
      </c>
      <c r="J29" s="19">
        <f>Tabla1[[#This Row],[Financiera 
 (F)]]/Tabla1[[#This Row],[Financiera
(D)]]</f>
        <v>0.94936114910937963</v>
      </c>
    </row>
    <row r="30" spans="1:11" ht="27.75" customHeight="1" x14ac:dyDescent="0.25">
      <c r="A30" s="20"/>
      <c r="B30" s="21"/>
      <c r="C30" s="22"/>
      <c r="D30" s="23"/>
      <c r="E30" s="23"/>
      <c r="F30" s="23"/>
      <c r="G30" s="24"/>
      <c r="H30" s="23"/>
      <c r="I30" s="18"/>
      <c r="J30" s="19"/>
    </row>
    <row r="31" spans="1:11" ht="27.75" customHeight="1" x14ac:dyDescent="0.25">
      <c r="A31" s="63" t="s">
        <v>28</v>
      </c>
      <c r="B31" s="64"/>
      <c r="C31" s="64"/>
      <c r="D31" s="64"/>
      <c r="E31" s="64"/>
      <c r="F31" s="64"/>
      <c r="G31" s="64"/>
      <c r="H31" s="64"/>
      <c r="I31" s="64"/>
      <c r="J31" s="65"/>
    </row>
    <row r="32" spans="1:11" ht="27.75" customHeight="1" x14ac:dyDescent="0.25">
      <c r="A32" s="56" t="s">
        <v>29</v>
      </c>
      <c r="B32" s="57"/>
      <c r="C32" s="57"/>
      <c r="D32" s="57"/>
      <c r="E32" s="57"/>
      <c r="F32" s="57"/>
      <c r="G32" s="57"/>
      <c r="H32" s="57"/>
      <c r="I32" s="57"/>
      <c r="J32" s="58"/>
      <c r="K32" s="1"/>
    </row>
    <row r="33" spans="1:29" ht="27.75" customHeight="1" x14ac:dyDescent="0.25">
      <c r="A33" s="25" t="s">
        <v>30</v>
      </c>
      <c r="B33" s="86" t="s">
        <v>63</v>
      </c>
      <c r="C33" s="86"/>
      <c r="D33" s="86"/>
      <c r="E33" s="86"/>
      <c r="F33" s="86"/>
      <c r="G33" s="86"/>
      <c r="H33" s="86"/>
      <c r="I33" s="86"/>
      <c r="J33" s="91"/>
    </row>
    <row r="34" spans="1:29" ht="46.5" customHeight="1" x14ac:dyDescent="0.25">
      <c r="A34" s="25" t="s">
        <v>31</v>
      </c>
      <c r="B34" s="86" t="s">
        <v>60</v>
      </c>
      <c r="C34" s="86"/>
      <c r="D34" s="86"/>
      <c r="E34" s="86"/>
      <c r="F34" s="86"/>
      <c r="G34" s="86"/>
      <c r="H34" s="86"/>
      <c r="I34" s="86"/>
      <c r="J34" s="91"/>
    </row>
    <row r="35" spans="1:29" ht="81" customHeight="1" x14ac:dyDescent="0.25">
      <c r="A35" s="25" t="s">
        <v>32</v>
      </c>
      <c r="B35" s="118" t="s">
        <v>77</v>
      </c>
      <c r="C35" s="118"/>
      <c r="D35" s="118"/>
      <c r="E35" s="118"/>
      <c r="F35" s="118"/>
      <c r="G35" s="118"/>
      <c r="H35" s="118"/>
      <c r="I35" s="118"/>
      <c r="J35" s="119"/>
      <c r="K35" s="34"/>
      <c r="L35" s="34"/>
      <c r="M35" s="34"/>
      <c r="N35" s="34"/>
      <c r="O35" s="34"/>
      <c r="P35" s="34"/>
      <c r="Q35" s="34"/>
      <c r="R35" s="34"/>
      <c r="S35" s="34"/>
      <c r="T35" s="34"/>
      <c r="U35" s="34"/>
      <c r="V35" s="34"/>
      <c r="W35" s="34"/>
      <c r="X35" s="34"/>
      <c r="Y35" s="34"/>
      <c r="Z35" s="34"/>
      <c r="AA35" s="34"/>
      <c r="AB35" s="34"/>
      <c r="AC35" s="35"/>
    </row>
    <row r="36" spans="1:29" ht="81.75" customHeight="1" x14ac:dyDescent="0.25">
      <c r="A36" s="25" t="s">
        <v>33</v>
      </c>
      <c r="B36" s="117" t="s">
        <v>84</v>
      </c>
      <c r="C36" s="117"/>
      <c r="D36" s="117"/>
      <c r="E36" s="117"/>
      <c r="F36" s="117"/>
      <c r="G36" s="117"/>
      <c r="H36" s="117"/>
      <c r="I36" s="117"/>
      <c r="J36" s="62"/>
    </row>
    <row r="37" spans="1:29" ht="27.75" customHeight="1" x14ac:dyDescent="0.25">
      <c r="A37" s="63" t="s">
        <v>34</v>
      </c>
      <c r="B37" s="64"/>
      <c r="C37" s="64"/>
      <c r="D37" s="64"/>
      <c r="E37" s="64"/>
      <c r="F37" s="64"/>
      <c r="G37" s="64"/>
      <c r="H37" s="64"/>
      <c r="I37" s="64"/>
      <c r="J37" s="65"/>
    </row>
    <row r="38" spans="1:29" ht="27.75" customHeight="1" x14ac:dyDescent="0.25">
      <c r="A38" s="49" t="s">
        <v>35</v>
      </c>
      <c r="B38" s="50"/>
      <c r="C38" s="50"/>
      <c r="D38" s="50"/>
      <c r="E38" s="50"/>
      <c r="F38" s="50"/>
      <c r="G38" s="50"/>
      <c r="H38" s="50"/>
      <c r="I38" s="50"/>
      <c r="J38" s="51"/>
      <c r="K38" s="1"/>
    </row>
    <row r="39" spans="1:29" ht="60.75" customHeight="1" x14ac:dyDescent="0.25">
      <c r="A39" s="114" t="s">
        <v>64</v>
      </c>
      <c r="B39" s="115"/>
      <c r="C39" s="115"/>
      <c r="D39" s="115"/>
      <c r="E39" s="115"/>
      <c r="F39" s="115"/>
      <c r="G39" s="115"/>
      <c r="H39" s="115"/>
      <c r="I39" s="115"/>
      <c r="J39" s="116"/>
    </row>
    <row r="40" spans="1:29" ht="27.75" customHeight="1" x14ac:dyDescent="0.25">
      <c r="A40" s="31"/>
      <c r="B40" s="31"/>
      <c r="C40" s="31"/>
      <c r="D40" s="31"/>
      <c r="E40" s="31"/>
      <c r="F40" s="31"/>
      <c r="G40" s="31"/>
      <c r="H40" s="31"/>
      <c r="I40" s="31"/>
      <c r="J40" s="31"/>
    </row>
    <row r="41" spans="1:29" ht="27.75" customHeight="1" x14ac:dyDescent="0.25">
      <c r="A41" s="55" t="s">
        <v>41</v>
      </c>
      <c r="B41" s="55"/>
      <c r="C41" s="55"/>
      <c r="D41" s="55"/>
      <c r="E41" s="55"/>
      <c r="F41" s="55"/>
      <c r="G41" s="55"/>
      <c r="H41" s="55"/>
      <c r="I41" s="55"/>
      <c r="J41" s="55"/>
    </row>
    <row r="42" spans="1:29" ht="15" customHeight="1" x14ac:dyDescent="0.25"/>
    <row r="43" spans="1:29" ht="15" hidden="1" customHeight="1" x14ac:dyDescent="0.25"/>
    <row r="44" spans="1:29" ht="15" hidden="1" customHeight="1" x14ac:dyDescent="0.25"/>
    <row r="45" spans="1:29" ht="15" x14ac:dyDescent="0.25">
      <c r="B45" s="45" t="s">
        <v>65</v>
      </c>
      <c r="C45" s="45"/>
      <c r="G45" s="45" t="s">
        <v>75</v>
      </c>
      <c r="H45" s="45"/>
    </row>
    <row r="46" spans="1:29" ht="15" x14ac:dyDescent="0.25"/>
    <row r="47" spans="1:29" ht="15" x14ac:dyDescent="0.25">
      <c r="A47" s="42"/>
      <c r="B47" s="47"/>
      <c r="C47" s="47"/>
      <c r="D47" s="42"/>
      <c r="F47" s="42"/>
      <c r="G47" s="42"/>
      <c r="H47" s="42"/>
      <c r="I47" s="42"/>
    </row>
    <row r="48" spans="1:29" ht="15" x14ac:dyDescent="0.25">
      <c r="B48" s="48" t="s">
        <v>66</v>
      </c>
      <c r="C48" s="48"/>
      <c r="G48" s="46" t="s">
        <v>72</v>
      </c>
      <c r="H48" s="46"/>
    </row>
    <row r="49" spans="1:9" ht="15" x14ac:dyDescent="0.25">
      <c r="A49" s="45" t="s">
        <v>67</v>
      </c>
      <c r="B49" s="45"/>
      <c r="C49" s="45"/>
      <c r="D49" s="45"/>
      <c r="F49" s="45" t="s">
        <v>71</v>
      </c>
      <c r="G49" s="45"/>
      <c r="H49" s="45"/>
      <c r="I49" s="45"/>
    </row>
    <row r="50" spans="1:9" ht="15" x14ac:dyDescent="0.25"/>
    <row r="51" spans="1:9" ht="6" customHeight="1" x14ac:dyDescent="0.25"/>
    <row r="52" spans="1:9" ht="15" x14ac:dyDescent="0.25">
      <c r="B52" s="45" t="s">
        <v>70</v>
      </c>
      <c r="C52" s="45"/>
      <c r="G52" s="45" t="s">
        <v>70</v>
      </c>
      <c r="H52" s="45"/>
    </row>
    <row r="53" spans="1:9" ht="15" x14ac:dyDescent="0.25">
      <c r="B53" s="41"/>
      <c r="C53" s="41"/>
    </row>
    <row r="54" spans="1:9" ht="15" x14ac:dyDescent="0.25">
      <c r="A54" s="42"/>
      <c r="B54" s="42"/>
      <c r="C54" s="42"/>
      <c r="D54" s="42"/>
      <c r="F54" s="42"/>
      <c r="G54" s="42"/>
      <c r="H54" s="42"/>
      <c r="I54" s="42"/>
    </row>
    <row r="55" spans="1:9" ht="15" x14ac:dyDescent="0.25">
      <c r="B55" s="46" t="s">
        <v>68</v>
      </c>
      <c r="C55" s="46"/>
      <c r="G55" s="46" t="s">
        <v>73</v>
      </c>
      <c r="H55" s="46"/>
    </row>
    <row r="56" spans="1:9" ht="15" x14ac:dyDescent="0.25">
      <c r="B56" s="6" t="s">
        <v>69</v>
      </c>
      <c r="F56" s="45" t="s">
        <v>74</v>
      </c>
      <c r="G56" s="45"/>
      <c r="H56" s="45"/>
      <c r="I56" s="45"/>
    </row>
  </sheetData>
  <mergeCells count="60">
    <mergeCell ref="A4:J4"/>
    <mergeCell ref="B8:J8"/>
    <mergeCell ref="B11:J11"/>
    <mergeCell ref="B12:J12"/>
    <mergeCell ref="A13:J13"/>
    <mergeCell ref="A5:J5"/>
    <mergeCell ref="A6:J6"/>
    <mergeCell ref="A7:J7"/>
    <mergeCell ref="B9:J9"/>
    <mergeCell ref="B1:J1"/>
    <mergeCell ref="B2:C2"/>
    <mergeCell ref="D2:H2"/>
    <mergeCell ref="B3:C3"/>
    <mergeCell ref="D3:H3"/>
    <mergeCell ref="B36:J36"/>
    <mergeCell ref="A25:B25"/>
    <mergeCell ref="I25:J25"/>
    <mergeCell ref="A26:J26"/>
    <mergeCell ref="C27:D27"/>
    <mergeCell ref="G27:H27"/>
    <mergeCell ref="I27:J27"/>
    <mergeCell ref="C25:E25"/>
    <mergeCell ref="F25:H25"/>
    <mergeCell ref="E27:F27"/>
    <mergeCell ref="B35:J35"/>
    <mergeCell ref="A22:J22"/>
    <mergeCell ref="A23:J23"/>
    <mergeCell ref="A24:B24"/>
    <mergeCell ref="B33:J33"/>
    <mergeCell ref="B34:J34"/>
    <mergeCell ref="I24:J24"/>
    <mergeCell ref="C24:E24"/>
    <mergeCell ref="A37:J37"/>
    <mergeCell ref="A38:J38"/>
    <mergeCell ref="A39:J39"/>
    <mergeCell ref="A41:J41"/>
    <mergeCell ref="B10:J10"/>
    <mergeCell ref="B21:J21"/>
    <mergeCell ref="A31:J31"/>
    <mergeCell ref="A32:J32"/>
    <mergeCell ref="F24:H24"/>
    <mergeCell ref="C15:J15"/>
    <mergeCell ref="C14:J14"/>
    <mergeCell ref="C16:J16"/>
    <mergeCell ref="A17:J17"/>
    <mergeCell ref="B18:J18"/>
    <mergeCell ref="B19:J19"/>
    <mergeCell ref="B20:J20"/>
    <mergeCell ref="B45:C45"/>
    <mergeCell ref="G45:H45"/>
    <mergeCell ref="B47:C47"/>
    <mergeCell ref="B48:C48"/>
    <mergeCell ref="G48:H48"/>
    <mergeCell ref="F56:I56"/>
    <mergeCell ref="A49:D49"/>
    <mergeCell ref="F49:I49"/>
    <mergeCell ref="B52:C52"/>
    <mergeCell ref="G52:H52"/>
    <mergeCell ref="B55:C55"/>
    <mergeCell ref="G55:H55"/>
  </mergeCells>
  <phoneticPr fontId="22" type="noConversion"/>
  <dataValidations count="15">
    <dataValidation allowBlank="1" showInputMessage="1" showErrorMessage="1" prompt="Monto ejecutado en el trimestre" sqref="H28:H30" xr:uid="{00000000-0002-0000-0100-000000000000}"/>
    <dataValidation allowBlank="1" showInputMessage="1" showErrorMessage="1" prompt="Meta alcanzada en el trimestre" sqref="G28:G30" xr:uid="{00000000-0002-0000-0100-000001000000}"/>
    <dataValidation allowBlank="1" showInputMessage="1" showErrorMessage="1" prompt="Monto presupuestado para el producto" sqref="D28:D30 E29:F30 F28" xr:uid="{00000000-0002-0000-0100-000002000000}"/>
    <dataValidation allowBlank="1" showInputMessage="1" showErrorMessage="1" prompt="Meta anual del indicador" sqref="C28:C30 E28" xr:uid="{00000000-0002-0000-0100-000003000000}"/>
    <dataValidation allowBlank="1" showInputMessage="1" showErrorMessage="1" prompt="Nombre del indicador" sqref="B28:B30" xr:uid="{00000000-0002-0000-0100-000004000000}"/>
    <dataValidation allowBlank="1" showInputMessage="1" showErrorMessage="1" prompt="Nombre de cada producto" sqref="A28:A30" xr:uid="{00000000-0002-0000-0100-000005000000}"/>
    <dataValidation allowBlank="1" showInputMessage="1" showErrorMessage="1" prompt="¿En qué consiste el programa?" sqref="B19:J19" xr:uid="{00000000-0002-0000-0100-000006000000}"/>
    <dataValidation allowBlank="1" showInputMessage="1" showErrorMessage="1" prompt="Presupuesto del programa" sqref="A25:C25 F25" xr:uid="{00000000-0002-0000-0100-000007000000}"/>
    <dataValidation allowBlank="1" showInputMessage="1" showErrorMessage="1" prompt="Oportunidades de mejora identificadas" sqref="A39:J40" xr:uid="{00000000-0002-0000-0100-000008000000}"/>
    <dataValidation allowBlank="1" showInputMessage="1" showErrorMessage="1" prompt="De existir desvío, explicar razones." sqref="B36:J36" xr:uid="{00000000-0002-0000-0100-000009000000}"/>
    <dataValidation allowBlank="1" showInputMessage="1" showErrorMessage="1" prompt="1. Describir lo plasmado en el presupuesto_x000a_2. Describir lo alcanzado en términos financieros y de producción " sqref="B35" xr:uid="{00000000-0002-0000-0100-00000A000000}"/>
    <dataValidation allowBlank="1" showInputMessage="1" showErrorMessage="1" prompt="¿En qué consiste el producto? su objetivo" sqref="B33:J34" xr:uid="{00000000-0002-0000-0100-00000B000000}"/>
    <dataValidation allowBlank="1" showInputMessage="1" showErrorMessage="1" prompt="¿A quién va dirigido el programa?, ¿qué característica tiene esta población que requiere ser beneficiada?" sqref="B20:J20" xr:uid="{00000000-0002-0000-0100-00000C000000}"/>
    <dataValidation allowBlank="1" showInputMessage="1" prompt="Nombre del capítulo" sqref="B8:J10" xr:uid="{00000000-0002-0000-0100-00000D000000}"/>
    <dataValidation allowBlank="1" sqref="A8" xr:uid="{00000000-0002-0000-0100-00000E000000}"/>
  </dataValidations>
  <pageMargins left="0.70866141732283472" right="0.31496062992125984" top="0.55118110236220474" bottom="0.35433070866141736" header="0.31496062992125984" footer="0.31496062992125984"/>
  <pageSetup orientation="landscape" r:id="rId1"/>
  <rowBreaks count="2" manualBreakCount="2">
    <brk id="18" max="9" man="1"/>
    <brk id="34"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6284</vt:lpstr>
      <vt:lpstr>6285</vt:lpstr>
      <vt:lpstr>'6284'!Área_de_impresión</vt:lpstr>
      <vt:lpstr>'6285'!Área_de_impresión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Pedro Santos</cp:lastModifiedBy>
  <cp:lastPrinted>2022-10-19T12:50:39Z</cp:lastPrinted>
  <dcterms:created xsi:type="dcterms:W3CDTF">2021-03-22T15:50:10Z</dcterms:created>
  <dcterms:modified xsi:type="dcterms:W3CDTF">2022-10-19T13:18:30Z</dcterms:modified>
</cp:coreProperties>
</file>