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SRVFILES01\Oficina de Acceso a la Informacion\OAI 2022\Finanzas\Presupuesto\2022\"/>
    </mc:Choice>
  </mc:AlternateContent>
  <xr:revisionPtr revIDLastSave="0" documentId="13_ncr:1_{3988FCDA-DE34-475D-9C18-C144C9545837}" xr6:coauthVersionLast="36" xr6:coauthVersionMax="36" xr10:uidLastSave="{00000000-0000-0000-0000-000000000000}"/>
  <bookViews>
    <workbookView xWindow="0" yWindow="0" windowWidth="20490" windowHeight="7545" xr2:uid="{79522754-3034-4B48-B315-90779514843D}"/>
  </bookViews>
  <sheets>
    <sheet name="6284" sheetId="1" r:id="rId1"/>
    <sheet name="6285" sheetId="2" r:id="rId2"/>
  </sheets>
  <externalReferences>
    <externalReference r:id="rId3"/>
    <externalReference r:id="rId4"/>
  </externalReferences>
  <definedNames>
    <definedName name="_xlnm.Print_Area" localSheetId="0">'6284'!$A$1:$J$54</definedName>
    <definedName name="_xlnm.Print_Area" localSheetId="1">'6285'!$A$1:$J$56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2" l="1"/>
  <c r="J29" i="2"/>
  <c r="I25" i="2"/>
  <c r="C16" i="2"/>
  <c r="C15" i="2"/>
  <c r="C14" i="2"/>
  <c r="J29" i="1" l="1"/>
  <c r="I30" i="1"/>
  <c r="J30" i="1"/>
  <c r="I25" i="1"/>
  <c r="C16" i="1"/>
  <c r="C15" i="1"/>
  <c r="C14" i="1"/>
  <c r="I29" i="1" l="1"/>
</calcChain>
</file>

<file path=xl/sharedStrings.xml><?xml version="1.0" encoding="utf-8"?>
<sst xmlns="http://schemas.openxmlformats.org/spreadsheetml/2006/main" count="157" uniqueCount="87">
  <si>
    <t>Código</t>
  </si>
  <si>
    <t>Documento Relacionado</t>
  </si>
  <si>
    <t>Fecha Versión</t>
  </si>
  <si>
    <t>Versión</t>
  </si>
  <si>
    <t>DEC-FOR013</t>
  </si>
  <si>
    <t>I -Información Instituciónal</t>
  </si>
  <si>
    <t>I.I - Completar los datos requeridos sobre la institución</t>
  </si>
  <si>
    <t>Capítulo</t>
  </si>
  <si>
    <t>5155-INSTITUTO NACIONAL DE FORMACIÒN TECNICO PREFESIONAL</t>
  </si>
  <si>
    <t>Subcapítulo</t>
  </si>
  <si>
    <t>01-INSTITUTO NACIONAL DE FORMACIÒN TECNICO PREFESIONAL</t>
  </si>
  <si>
    <t>Unidad Ejecutora</t>
  </si>
  <si>
    <t>0001-INSTITUTO NACIONAL DE FORMACIÒN TECNICO PREFESIONAL</t>
  </si>
  <si>
    <t>Misión</t>
  </si>
  <si>
    <t xml:space="preserve">Contribuir al desarrollo económico y social del país a través de la rectoría del sistema nacional de formación técnico profesional y la prestación de los servicios de formación y apoyo a la productividad.
</t>
  </si>
  <si>
    <t>Visión</t>
  </si>
  <si>
    <t>Ejercer con efectividad la rectoría del Sistema Nacional de Formación Técnico Profesional y ofrecer servicios innovadores con los más altos estándares de calidad a los grupos de interés.</t>
  </si>
  <si>
    <t>II. Contribución a la Estrategia Nacional de Desarrollo</t>
  </si>
  <si>
    <t>Eje estratégico:</t>
  </si>
  <si>
    <t>Objetivo general:</t>
  </si>
  <si>
    <t>Objetivo(s) específico(s):</t>
  </si>
  <si>
    <t>3.4.2</t>
  </si>
  <si>
    <t>III. Información del Programa</t>
  </si>
  <si>
    <t>Nombre:</t>
  </si>
  <si>
    <t>11 - Formación técnico profesional a los trabajadores del sector productivo</t>
  </si>
  <si>
    <t>Descripción:</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</si>
  <si>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</si>
  <si>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r>
      <t>Beneficiarios:</t>
    </r>
    <r>
      <rPr>
        <sz val="12"/>
        <color rgb="FF000000"/>
        <rFont val="Century Gothic"/>
        <family val="2"/>
      </rPr>
      <t xml:space="preserve"> </t>
    </r>
  </si>
  <si>
    <t>Población joven de 16 años en adelante y adultos con dificultades para acceder a la educación formal y optan por la formación técnico profesional para mejorar sus condiciones de vida.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</si>
  <si>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</si>
  <si>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</si>
  <si>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</si>
  <si>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</si>
  <si>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</si>
  <si>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</si>
  <si>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</si>
  <si>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</si>
  <si>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</si>
  <si>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</si>
  <si>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</si>
  <si>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</si>
  <si>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</si>
  <si>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</si>
  <si>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</si>
  <si>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</si>
  <si>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</si>
  <si>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</si>
  <si>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</si>
  <si>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</si>
  <si>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</si>
  <si>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</si>
  <si>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</si>
  <si>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</si>
  <si>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</si>
  <si>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</si>
  <si>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Asesoría y asistencia técnica a las empresas para la mejora de la productividad</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</si>
  <si>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</si>
  <si>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</si>
  <si>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</si>
  <si>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</si>
  <si>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Para ampliar la cobertura del servicio de Asesoría y Asistencia Técnica a las empresas se preve realizar una campaña publicitaria para dar a conocer el servicio a las empresas, así como incrementar el personal destinado para estos fines.</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</si>
  <si>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</si>
  <si>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Preparado por:</t>
  </si>
  <si>
    <t>Revisado por:</t>
  </si>
  <si>
    <t>Diomaris Reyes</t>
  </si>
  <si>
    <t>Yanira Núñez</t>
  </si>
  <si>
    <t>Enc. División Presupuesto y Proyectos</t>
  </si>
  <si>
    <t>Subencargada de Planificación y Desarrollo</t>
  </si>
  <si>
    <t>Aprobado por:</t>
  </si>
  <si>
    <t>Bilma M. Erasme B.</t>
  </si>
  <si>
    <t>Ondina Marte</t>
  </si>
  <si>
    <t>Directora de Adm. y Finanzas</t>
  </si>
  <si>
    <t>Directora de Planificación y Desarrollo</t>
  </si>
  <si>
    <t>En el trimestre julio-diciembre se atendieron 1,518 empresas a traves del servicio de Asesoria y Asistencia tècnica para la mejora de la productividad, para una ejecucion de un 68.04% en relacion a las metas planificadas. La ejecución financiera fue de 183,368.54 para un 97.21% en relación a las metas planificadas.</t>
  </si>
  <si>
    <t>La desviación en la ejecuciòn de las metas fìsicas de -61.41%, se debe a que para este periodo se estaban desarrollando programas de formación y asistencias a las empresas que solicitaron el servicio en el 2do semestre, por lo que no se intregró la cantidad  esperada de empresas nuevas. La ejecución de las metas financieras presentan una desviación de 40.67%, esto se debe fundamentalmente a la disminución en la cantidad de empresas asistidas en el periodo.</t>
  </si>
  <si>
    <t>Asistir  a 2,231 empresas  en servicios de capacitación en el semetre julio-diciembre 2022.</t>
  </si>
  <si>
    <t>5155-INSTITUTO NACIONAL DE FORMACIÒN TECNICO PROFESIONAL</t>
  </si>
  <si>
    <t>01-INSTITUTO NACIONAL DE FORMACIÒN TECNICO PROFESIONAL</t>
  </si>
  <si>
    <t>0001-INSTITUTO NACIONAL DE FORMACIÒN TECNICO PROFESIONAL</t>
  </si>
  <si>
    <t>6285 Capacitación  a población joven y adulta para el trabajo productivo</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</si>
  <si>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</si>
  <si>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La institución se plantea fortalecer la formación de técnicos con altos niveles de cualificación, lo que conlleva la implementación de diferentes estrategias y acciones como la revisión de los programas de formación para adecuarlos al marco nacional de cualificaciones y el diseño de nuevos programas acorde a las necesidades de la industria 4.0. Además se propone desarrollar un plan de actualización de los docentes para fortalecer sus competencias.</t>
  </si>
  <si>
    <t>Ejecución Semestral</t>
  </si>
  <si>
    <t>Programación Semestral</t>
  </si>
  <si>
    <t>La desviación de las metas físicas fue de 37.53% en relación a las metas planificadas, esto se debe al incremento de la demanda del servicio de formación y a que se desarrollaron capacitaciones con menor duración de las planificadas, lo que permite atender una mayor cantidad de participantes. La desviación de las metas financieras fue de  5.13%,  lo que se corresponde con el incremento en la ejecución de las metas físicas.</t>
  </si>
  <si>
    <t xml:space="preserve">482,067.00  participantes capacitados a través del servicio de Formación Técnico Profesional en el semestre julio-diciembre, para una ejecuciòn de 237.53% en relación a las metas planificadas. La ejecución de las metas financieras fue de 205.13%. </t>
  </si>
  <si>
    <t>Informe de Evaluación Semestral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</si>
</sst>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i/>
      <sz val="11"/>
      <color rgb="FF000000"/>
      <name val="Calibri"/>
      <family val="2"/>
      <scheme val="minor"/>
    </font>
    <font>
      <i/>
      <sz val="11"/>
      <name val="Calibri"/>
      <family val="2"/>
      <scheme val="minor"/>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7" borderId="19" xfId="0" applyFont="1" applyFill="1" applyBorder="1" applyAlignment="1">
      <alignment horizontal="center" vertical="center" wrapText="1"/>
    </xf>
    <xf numFmtId="0" fontId="12" fillId="7" borderId="19" xfId="0" applyFont="1" applyFill="1" applyBorder="1" applyAlignment="1">
      <alignment horizontal="center" vertical="center"/>
    </xf>
    <xf numFmtId="0" fontId="9" fillId="0" borderId="17" xfId="0" applyFont="1" applyBorder="1" applyAlignment="1">
      <alignment vertical="center" wrapText="1"/>
    </xf>
    <xf numFmtId="0" fontId="12" fillId="0" borderId="19" xfId="0" applyFont="1" applyBorder="1" applyAlignment="1" applyProtection="1">
      <alignment horizontal="center" vertical="center" wrapText="1"/>
      <protection locked="0"/>
    </xf>
    <xf numFmtId="0" fontId="9" fillId="0" borderId="23" xfId="0" applyFont="1" applyBorder="1" applyAlignment="1">
      <alignment vertical="center" wrapText="1"/>
    </xf>
    <xf numFmtId="0" fontId="0" fillId="0" borderId="17" xfId="0" applyBorder="1"/>
    <xf numFmtId="0" fontId="17" fillId="9" borderId="34" xfId="0" applyFont="1" applyFill="1" applyBorder="1" applyAlignment="1">
      <alignment horizontal="center" vertical="center" wrapText="1" readingOrder="1"/>
    </xf>
    <xf numFmtId="0" fontId="17" fillId="9" borderId="35" xfId="0" applyFont="1" applyFill="1" applyBorder="1" applyAlignment="1">
      <alignment horizontal="center" vertical="center" wrapText="1" readingOrder="1"/>
    </xf>
    <xf numFmtId="0" fontId="17" fillId="9" borderId="36" xfId="0" applyFont="1" applyFill="1" applyBorder="1" applyAlignment="1">
      <alignment horizontal="center" vertical="center" wrapText="1" readingOrder="1"/>
    </xf>
    <xf numFmtId="0" fontId="18" fillId="0" borderId="27" xfId="0" applyFont="1" applyBorder="1" applyAlignment="1" applyProtection="1">
      <alignment vertical="top" wrapText="1"/>
      <protection locked="0"/>
    </xf>
    <xf numFmtId="0" fontId="18" fillId="0" borderId="32" xfId="0" applyFont="1" applyBorder="1" applyAlignment="1" applyProtection="1">
      <alignment vertical="top" wrapText="1"/>
      <protection locked="0"/>
    </xf>
    <xf numFmtId="165" fontId="18" fillId="0" borderId="32" xfId="0" applyNumberFormat="1" applyFont="1" applyBorder="1" applyAlignment="1" applyProtection="1">
      <alignment horizontal="center" vertical="center" wrapText="1" readingOrder="1"/>
      <protection locked="0"/>
    </xf>
    <xf numFmtId="166" fontId="18" fillId="0" borderId="32" xfId="0" applyNumberFormat="1" applyFont="1" applyBorder="1" applyAlignment="1" applyProtection="1">
      <alignment horizontal="center" vertical="center" wrapText="1" readingOrder="1"/>
      <protection locked="0"/>
    </xf>
    <xf numFmtId="166" fontId="18" fillId="2" borderId="32" xfId="0" applyNumberFormat="1" applyFont="1" applyFill="1" applyBorder="1" applyAlignment="1" applyProtection="1">
      <alignment horizontal="center" vertical="center" wrapText="1" readingOrder="1"/>
      <protection locked="0"/>
    </xf>
    <xf numFmtId="165" fontId="18" fillId="0" borderId="32" xfId="0" applyNumberFormat="1" applyFont="1" applyBorder="1" applyAlignment="1" applyProtection="1">
      <alignment horizontal="center" vertical="center" wrapText="1"/>
      <protection locked="0"/>
    </xf>
    <xf numFmtId="10" fontId="18" fillId="8" borderId="32" xfId="2" applyNumberFormat="1" applyFont="1" applyFill="1" applyBorder="1" applyAlignment="1" applyProtection="1">
      <alignment horizontal="center" vertical="center" wrapText="1" readingOrder="1"/>
      <protection locked="0"/>
    </xf>
    <xf numFmtId="167" fontId="18" fillId="8" borderId="28" xfId="0" applyNumberFormat="1" applyFont="1" applyFill="1" applyBorder="1" applyAlignment="1" applyProtection="1">
      <alignment horizontal="center" vertical="center" wrapText="1" readingOrder="1"/>
      <protection locked="0"/>
    </xf>
    <xf numFmtId="0" fontId="18" fillId="0" borderId="37" xfId="0" applyFont="1" applyBorder="1" applyAlignment="1" applyProtection="1">
      <alignment vertical="top" wrapText="1"/>
      <protection locked="0"/>
    </xf>
    <xf numFmtId="0" fontId="18" fillId="0" borderId="38" xfId="0" applyFont="1" applyBorder="1" applyAlignment="1" applyProtection="1">
      <alignment vertical="top" wrapText="1"/>
      <protection locked="0"/>
    </xf>
    <xf numFmtId="165" fontId="18" fillId="0" borderId="38" xfId="0" applyNumberFormat="1" applyFont="1" applyBorder="1" applyAlignment="1" applyProtection="1">
      <alignment horizontal="center" vertical="center" wrapText="1" readingOrder="1"/>
      <protection locked="0"/>
    </xf>
    <xf numFmtId="166" fontId="18" fillId="0" borderId="38" xfId="0" applyNumberFormat="1" applyFont="1" applyBorder="1" applyAlignment="1" applyProtection="1">
      <alignment horizontal="center" vertical="center" wrapText="1" readingOrder="1"/>
      <protection locked="0"/>
    </xf>
    <xf numFmtId="165" fontId="18" fillId="0" borderId="38" xfId="0" applyNumberFormat="1" applyFont="1" applyBorder="1" applyAlignment="1" applyProtection="1">
      <alignment horizontal="center" vertical="center" wrapText="1"/>
      <protection locked="0"/>
    </xf>
    <xf numFmtId="0" fontId="9" fillId="0" borderId="39"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0" borderId="23"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15" fillId="0" borderId="0" xfId="0" applyFont="1" applyProtection="1">
      <protection locked="0"/>
    </xf>
    <xf numFmtId="0" fontId="15" fillId="0" borderId="24" xfId="0" applyFont="1" applyBorder="1" applyProtection="1">
      <protection locked="0"/>
    </xf>
    <xf numFmtId="0" fontId="15" fillId="0" borderId="0" xfId="0" applyFont="1" applyAlignment="1" applyProtection="1">
      <alignment horizontal="center"/>
      <protection locked="0"/>
    </xf>
    <xf numFmtId="43" fontId="0" fillId="0" borderId="0" xfId="1" applyFont="1"/>
    <xf numFmtId="43" fontId="0" fillId="0" borderId="0" xfId="0" applyNumberFormat="1"/>
    <xf numFmtId="0" fontId="18" fillId="0" borderId="32" xfId="0" applyNumberFormat="1" applyFont="1" applyBorder="1" applyAlignment="1" applyProtection="1">
      <alignment horizontal="center" vertical="center" wrapText="1" readingOrder="1"/>
      <protection locked="0"/>
    </xf>
    <xf numFmtId="166" fontId="18" fillId="0" borderId="32" xfId="0" applyNumberFormat="1" applyFont="1" applyFill="1" applyBorder="1" applyAlignment="1" applyProtection="1">
      <alignment horizontal="center" vertical="center" wrapText="1" readingOrder="1"/>
      <protection locked="0"/>
    </xf>
    <xf numFmtId="165" fontId="18" fillId="0" borderId="32" xfId="0" applyNumberFormat="1" applyFont="1" applyFill="1" applyBorder="1" applyAlignment="1" applyProtection="1">
      <alignment horizontal="center" vertical="center" wrapText="1"/>
      <protection locked="0"/>
    </xf>
    <xf numFmtId="39" fontId="0" fillId="0" borderId="0" xfId="0" applyNumberFormat="1"/>
    <xf numFmtId="165" fontId="0" fillId="0" borderId="0" xfId="0" applyNumberFormat="1"/>
    <xf numFmtId="0" fontId="14" fillId="0" borderId="0" xfId="0" applyFont="1" applyAlignment="1" applyProtection="1">
      <alignment horizontal="center"/>
      <protection locked="0"/>
    </xf>
    <xf numFmtId="0" fontId="15" fillId="0" borderId="0" xfId="0" applyFont="1" applyAlignment="1" applyProtection="1">
      <alignment horizontal="center"/>
      <protection locked="0"/>
    </xf>
    <xf numFmtId="0" fontId="14" fillId="0" borderId="0" xfId="0" applyFont="1" applyBorder="1" applyAlignment="1" applyProtection="1">
      <alignment horizontal="center" vertical="top"/>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0" fillId="0" borderId="23" xfId="0" applyFont="1" applyBorder="1" applyAlignment="1" applyProtection="1">
      <alignment horizontal="left" vertical="center" wrapText="1"/>
      <protection locked="0"/>
    </xf>
    <xf numFmtId="0" fontId="20" fillId="0" borderId="24" xfId="0" applyFont="1" applyBorder="1" applyAlignment="1" applyProtection="1">
      <alignment horizontal="left" vertical="center" wrapText="1"/>
      <protection locked="0"/>
    </xf>
    <xf numFmtId="0" fontId="20" fillId="0" borderId="25" xfId="0" applyFont="1" applyBorder="1" applyAlignment="1" applyProtection="1">
      <alignment horizontal="left" vertical="center" wrapText="1"/>
      <protection locked="0"/>
    </xf>
    <xf numFmtId="0" fontId="22" fillId="0" borderId="0" xfId="0" applyFont="1" applyAlignment="1">
      <alignment horizontal="left" vertical="center" wrapText="1"/>
    </xf>
    <xf numFmtId="0" fontId="15" fillId="0" borderId="24" xfId="0" applyFont="1" applyBorder="1" applyAlignment="1" applyProtection="1">
      <alignment horizontal="center"/>
      <protection locked="0"/>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40"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9" fillId="0" borderId="0" xfId="0" applyNumberFormat="1" applyFont="1" applyFill="1" applyBorder="1" applyAlignment="1">
      <alignment horizontal="left" vertical="center" wrapText="1" readingOrder="1"/>
    </xf>
    <xf numFmtId="0" fontId="19" fillId="0" borderId="18" xfId="0" applyNumberFormat="1" applyFont="1" applyFill="1" applyBorder="1" applyAlignment="1">
      <alignment horizontal="left" vertical="center" wrapText="1" readingOrder="1"/>
    </xf>
    <xf numFmtId="0" fontId="20" fillId="0" borderId="0" xfId="0" applyFont="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16" fillId="9" borderId="32" xfId="0" applyFont="1" applyFill="1" applyBorder="1" applyAlignment="1">
      <alignment horizontal="center" vertical="center" wrapText="1" readingOrder="1"/>
    </xf>
    <xf numFmtId="0" fontId="15" fillId="7" borderId="32" xfId="0" applyFont="1" applyFill="1" applyBorder="1" applyAlignment="1">
      <alignment vertical="top" wrapText="1"/>
    </xf>
    <xf numFmtId="0" fontId="15" fillId="7" borderId="33" xfId="0" applyFont="1" applyFill="1" applyBorder="1" applyAlignment="1">
      <alignment vertical="top" wrapText="1"/>
    </xf>
    <xf numFmtId="0" fontId="14" fillId="7" borderId="26" xfId="0" applyFont="1" applyFill="1" applyBorder="1" applyAlignment="1">
      <alignment horizontal="center" vertical="center" wrapText="1" readingOrder="1"/>
    </xf>
    <xf numFmtId="0" fontId="14" fillId="7" borderId="27" xfId="0" applyFont="1" applyFill="1" applyBorder="1" applyAlignment="1">
      <alignment horizontal="center" vertical="center" wrapText="1" readingOrder="1"/>
    </xf>
    <xf numFmtId="0" fontId="14" fillId="7" borderId="28" xfId="0" applyFont="1" applyFill="1" applyBorder="1" applyAlignment="1">
      <alignment horizontal="center" vertical="center" wrapText="1" readingOrder="1"/>
    </xf>
    <xf numFmtId="0" fontId="14" fillId="7" borderId="29" xfId="0" applyFont="1" applyFill="1" applyBorder="1" applyAlignment="1">
      <alignment horizontal="center" vertical="center" wrapText="1" readingOrder="1"/>
    </xf>
    <xf numFmtId="0" fontId="14" fillId="7" borderId="30" xfId="0" applyFont="1" applyFill="1" applyBorder="1" applyAlignment="1">
      <alignment horizontal="center" vertical="center" wrapText="1" readingOrder="1"/>
    </xf>
    <xf numFmtId="39" fontId="15" fillId="0" borderId="31" xfId="1" applyNumberFormat="1" applyFont="1" applyFill="1" applyBorder="1" applyAlignment="1" applyProtection="1">
      <alignment horizontal="center" vertical="center" wrapText="1" readingOrder="1"/>
      <protection locked="0"/>
    </xf>
    <xf numFmtId="39" fontId="15" fillId="0" borderId="32" xfId="1" applyNumberFormat="1" applyFont="1" applyFill="1" applyBorder="1" applyAlignment="1" applyProtection="1">
      <alignment horizontal="center" vertical="center" wrapText="1" readingOrder="1"/>
      <protection locked="0"/>
    </xf>
    <xf numFmtId="39" fontId="15" fillId="0" borderId="28" xfId="1" applyNumberFormat="1" applyFont="1" applyFill="1" applyBorder="1" applyAlignment="1" applyProtection="1">
      <alignment horizontal="center" vertical="center" wrapText="1" readingOrder="1"/>
      <protection locked="0"/>
    </xf>
    <xf numFmtId="39" fontId="15" fillId="0" borderId="29" xfId="1" applyNumberFormat="1" applyFont="1" applyFill="1" applyBorder="1" applyAlignment="1" applyProtection="1">
      <alignment horizontal="center" vertical="center" wrapText="1" readingOrder="1"/>
      <protection locked="0"/>
    </xf>
    <xf numFmtId="39" fontId="15" fillId="0" borderId="27" xfId="1" applyNumberFormat="1" applyFont="1" applyFill="1" applyBorder="1" applyAlignment="1" applyProtection="1">
      <alignment horizontal="center" vertical="center" wrapText="1" readingOrder="1"/>
      <protection locked="0"/>
    </xf>
    <xf numFmtId="10" fontId="15" fillId="8" borderId="32" xfId="2" applyNumberFormat="1" applyFont="1" applyFill="1" applyBorder="1" applyAlignment="1" applyProtection="1">
      <alignment horizontal="center" vertical="center" wrapText="1" readingOrder="1"/>
    </xf>
    <xf numFmtId="10" fontId="15" fillId="8" borderId="33" xfId="2" applyNumberFormat="1" applyFont="1" applyFill="1" applyBorder="1" applyAlignment="1" applyProtection="1">
      <alignment horizontal="center" vertical="center" wrapText="1" readingOrder="1"/>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24" xfId="0" applyFont="1" applyFill="1" applyBorder="1" applyAlignment="1" applyProtection="1">
      <alignment horizontal="left" vertical="center" wrapText="1"/>
      <protection locked="0"/>
    </xf>
    <xf numFmtId="0" fontId="11" fillId="0" borderId="25" xfId="0" applyFont="1" applyFill="1" applyBorder="1" applyAlignment="1" applyProtection="1">
      <alignment horizontal="left" vertical="center" wrapText="1"/>
      <protection locked="0"/>
    </xf>
    <xf numFmtId="0" fontId="11" fillId="0" borderId="0" xfId="0" applyFont="1" applyAlignment="1" applyProtection="1">
      <alignment horizontal="left" vertical="top" wrapText="1"/>
      <protection locked="0"/>
    </xf>
    <xf numFmtId="0" fontId="11" fillId="0" borderId="0" xfId="0" applyFont="1" applyAlignment="1" applyProtection="1">
      <alignment horizontal="left" vertical="top"/>
      <protection locked="0"/>
    </xf>
    <xf numFmtId="0" fontId="11" fillId="0" borderId="18" xfId="0" applyFont="1" applyBorder="1" applyAlignment="1" applyProtection="1">
      <alignment horizontal="left" vertical="top"/>
      <protection locked="0"/>
    </xf>
    <xf numFmtId="0" fontId="11" fillId="0" borderId="0" xfId="0" applyFont="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7" borderId="22" xfId="0" applyFont="1" applyFill="1" applyBorder="1" applyAlignment="1">
      <alignment horizontal="center" vertical="center" wrapText="1"/>
    </xf>
    <xf numFmtId="0" fontId="11" fillId="7" borderId="22" xfId="0" applyFont="1" applyFill="1" applyBorder="1" applyAlignment="1">
      <alignment horizontal="left" vertical="center" wrapText="1"/>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0" fillId="0" borderId="0" xfId="0" applyNumberFormat="1" applyFont="1" applyFill="1" applyBorder="1" applyAlignment="1">
      <alignment horizontal="left" vertical="center" wrapText="1" readingOrder="1"/>
    </xf>
    <xf numFmtId="0" fontId="20" fillId="0" borderId="18" xfId="0" applyNumberFormat="1" applyFont="1" applyFill="1" applyBorder="1" applyAlignment="1">
      <alignment horizontal="left" vertical="center" wrapText="1" readingOrder="1"/>
    </xf>
    <xf numFmtId="0" fontId="20" fillId="0" borderId="0" xfId="0" applyFont="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20" fillId="0" borderId="0" xfId="0" applyFont="1" applyFill="1" applyAlignment="1" applyProtection="1">
      <alignment horizontal="left" vertical="center" wrapText="1"/>
      <protection locked="0"/>
    </xf>
    <xf numFmtId="0" fontId="20" fillId="0" borderId="18"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9525</xdr:rowOff>
    </xdr:from>
    <xdr:ext cx="1085850" cy="724290"/>
    <xdr:pic>
      <xdr:nvPicPr>
        <xdr:cNvPr id="2" name="Imagen 1">
          <a:extLst>
            <a:ext uri="{FF2B5EF4-FFF2-40B4-BE49-F238E27FC236}">
              <a16:creationId xmlns:a16="http://schemas.microsoft.com/office/drawing/2014/main" id="{B639AB7C-F9C2-4798-9EC2-68B6087A0C09}"/>
            </a:ext>
          </a:extLst>
        </xdr:cNvPr>
        <xdr:cNvPicPr>
          <a:picLocks noChangeAspect="1"/>
        </xdr:cNvPicPr>
      </xdr:nvPicPr>
      <xdr:blipFill>
        <a:blip xmlns:r="http://schemas.openxmlformats.org/officeDocument/2006/relationships" r:embed="rId1"/>
        <a:stretch>
          <a:fillRect/>
        </a:stretch>
      </xdr:blipFill>
      <xdr:spPr>
        <a:xfrm>
          <a:off x="38100" y="9525"/>
          <a:ext cx="1085850" cy="72429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200026</xdr:rowOff>
    </xdr:from>
    <xdr:ext cx="1119257" cy="742950"/>
    <xdr:pic>
      <xdr:nvPicPr>
        <xdr:cNvPr id="2" name="Imagen 1">
          <a:extLst>
            <a:ext uri="{FF2B5EF4-FFF2-40B4-BE49-F238E27FC236}">
              <a16:creationId xmlns:a16="http://schemas.microsoft.com/office/drawing/2014/main" id="{89D95592-EE0B-4A2A-9F7B-EF013F92E230}"/>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oneCellAnchor>
    <xdr:from>
      <xdr:col>0</xdr:col>
      <xdr:colOff>0</xdr:colOff>
      <xdr:row>0</xdr:row>
      <xdr:rowOff>200026</xdr:rowOff>
    </xdr:from>
    <xdr:ext cx="1119257" cy="742950"/>
    <xdr:pic>
      <xdr:nvPicPr>
        <xdr:cNvPr id="3" name="Imagen 2">
          <a:extLst>
            <a:ext uri="{FF2B5EF4-FFF2-40B4-BE49-F238E27FC236}">
              <a16:creationId xmlns:a16="http://schemas.microsoft.com/office/drawing/2014/main" id="{3791DE6E-9CAE-4BC9-BC44-6699F818291D}"/>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reyes/Desktop/INFORME%20DIGEPRES%20OAI%202022/EJECUCION%20%201ER%20SEMESTRE%20%202022%20%20COMPLETA%20A%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1 2022"/>
      <sheetName val="EJECUCION T1 ACTIVIDAD 2 2022 "/>
      <sheetName val="EJECUCION ACTIVIDAD 2 2022"/>
      <sheetName val="PROGRAMACIÓN ANUAL"/>
      <sheetName val="EJECUCION   ACTIVIDAD 1 2022"/>
      <sheetName val="EJECUCIÓN T1 2022"/>
    </sheetNames>
    <sheetDataSet>
      <sheetData sheetId="0" refreshError="1"/>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ED65D0-1ACE-41D5-AC62-9470203C7257}" name="Tabla13" displayName="Tabla13" ref="A28:J30" totalsRowShown="0" headerRowDxfId="29" dataDxfId="27" headerRowBorderDxfId="28" tableBorderDxfId="26" totalsRowBorderDxfId="25">
  <tableColumns count="10">
    <tableColumn id="1" xr3:uid="{74F17CB8-AD5C-4648-9AC7-FD4642BD6FC5}" name="Producto" dataDxfId="24"/>
    <tableColumn id="2" xr3:uid="{09D3B4BB-AB31-44BB-B9D4-BA08F32E3018}" name="Indicador" dataDxfId="23"/>
    <tableColumn id="3" xr3:uid="{A2B80CB4-8DC5-4392-BDF9-760985BAC1BD}" name="Física_x000a_(A)" dataDxfId="22"/>
    <tableColumn id="4" xr3:uid="{A7409630-6B21-4CA4-B10A-E09DB340223F}" name="Financiera_x000a_(B)" dataDxfId="21"/>
    <tableColumn id="9" xr3:uid="{9D023414-7165-4E34-BB42-D8C01000CF21}" name="Física_x000a_(C)" dataDxfId="20"/>
    <tableColumn id="10" xr3:uid="{4C004F87-BB53-47EB-B8E5-765E00716816}" name="Financiera_x000a_(D)" dataDxfId="19"/>
    <tableColumn id="5" xr3:uid="{90B36BF5-893D-485C-B8F7-FD2E4AFB0E95}" name="Física _x000a_(E)" dataDxfId="18"/>
    <tableColumn id="6" xr3:uid="{AD9D57F7-7D3D-44F0-938C-C614BFEE0137}" name="Financiera _x000a_ (F)" dataDxfId="17"/>
    <tableColumn id="7" xr3:uid="{FB861872-EFFF-4E25-B3DC-DE243DDC7321}" name="Física _x000a_(%)_x000a_ G=E/C" dataDxfId="16" dataCellStyle="Porcentaje">
      <calculatedColumnFormula>Tabla13[[#This Row],[Física 
(E)]]/Tabla13[[#This Row],[Física
(C)]]</calculatedColumnFormula>
    </tableColumn>
    <tableColumn id="8" xr3:uid="{4B7E6142-9E98-43E4-AC00-F879A109A7C3}"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2C8577-DE40-41EB-861C-82E6D713A971}" name="Tabla14" displayName="Tabla14" ref="A28:J30" totalsRowShown="0" headerRowDxfId="14" dataDxfId="12" headerRowBorderDxfId="13" tableBorderDxfId="11" totalsRowBorderDxfId="10">
  <tableColumns count="10">
    <tableColumn id="1" xr3:uid="{E04B6F5B-190E-4822-9896-A7E3F81C3B8E}" name="Producto" dataDxfId="9"/>
    <tableColumn id="2" xr3:uid="{A76A4069-B599-4E48-8D17-3A78F4A53B2F}" name="Indicador" dataDxfId="8"/>
    <tableColumn id="3" xr3:uid="{92F8C4AA-A616-4B6B-8886-1EBF343DCA0A}" name="Física_x000a_(A)" dataDxfId="7"/>
    <tableColumn id="4" xr3:uid="{727425CA-C344-41FC-80F1-967076DDAE3A}" name="Financiera_x000a_(B)" dataDxfId="6"/>
    <tableColumn id="9" xr3:uid="{8078BE0B-7654-4C87-87BF-8E0BFDDEB77F}" name="Física_x000a_(C)" dataDxfId="5"/>
    <tableColumn id="10" xr3:uid="{A93775D1-69AC-4CD0-9BC8-508B0390DEDA}" name="Financiera_x000a_(D)" dataDxfId="4"/>
    <tableColumn id="5" xr3:uid="{B6AB67F6-0BD5-4C80-B2A0-F2F5EA0C5516}" name="Física _x000a_(E)" dataDxfId="3"/>
    <tableColumn id="6" xr3:uid="{EC5FB6B8-948B-4919-BD5C-914EAC16822D}" name="Financiera _x000a_ (F)" dataDxfId="2">
      <calculatedColumnFormula>'[2]EJECUCION   ACTIVIDAD 1 2022'!$E$87</calculatedColumnFormula>
    </tableColumn>
    <tableColumn id="7" xr3:uid="{4FC6953B-C552-4F5E-BCE1-F0AE73418241}" name="Física _x000a_(%)_x000a_ G=E/C" dataDxfId="1" dataCellStyle="Porcentaje">
      <calculatedColumnFormula>Tabla14[[#This Row],[Física 
(E)]]/Tabla14[[#This Row],[Física
(C)]]</calculatedColumnFormula>
    </tableColumn>
    <tableColumn id="8" xr3:uid="{91FEB12A-326D-41D7-A1AA-A5A19B797C7F}" name="Financiero _x000a_(%) _x000a_H=F/D" dataDxfId="0">
      <calculatedColumnFormula>Tabla14[[#This Row],[Financiera 
 (F)]]/Tabla14[[#This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2D61C-0030-4E52-823E-831106AC29E7}">
  <dimension ref="A1:P54"/>
  <sheetViews>
    <sheetView tabSelected="1" zoomScaleNormal="100" workbookViewId="0">
      <selection activeCell="K4" sqref="K4"/>
    </sheetView>
  </sheetViews>
  <sheetFormatPr baseColWidth="10" defaultRowHeight="15" x14ac:dyDescent="0.25"/>
  <cols>
    <col min="1" max="1" width="17.28515625" style="36" customWidth="1"/>
    <col min="2" max="3" width="11.28515625" style="36"/>
    <col min="4" max="4" width="13.42578125" style="36" customWidth="1"/>
    <col min="5" max="5" width="11.28515625" style="36"/>
    <col min="6" max="6" width="12" style="36" customWidth="1"/>
    <col min="7" max="7" width="11.28515625" style="36"/>
    <col min="8" max="8" width="12.28515625" style="36" customWidth="1"/>
    <col min="9" max="10" width="11.42578125" style="36"/>
    <col min="12" max="12" width="11.5703125" bestFit="1" customWidth="1"/>
    <col min="13" max="13" width="15.140625" bestFit="1" customWidth="1"/>
    <col min="14" max="14" width="11.5703125" bestFit="1" customWidth="1"/>
    <col min="15" max="15" width="15.140625" bestFit="1" customWidth="1"/>
  </cols>
  <sheetData>
    <row r="1" spans="1:10" ht="21.75" thickBot="1" x14ac:dyDescent="0.3">
      <c r="A1" s="1"/>
      <c r="B1" s="101" t="s">
        <v>86</v>
      </c>
      <c r="C1" s="102"/>
      <c r="D1" s="102"/>
      <c r="E1" s="102"/>
      <c r="F1" s="102"/>
      <c r="G1" s="102"/>
      <c r="H1" s="102"/>
      <c r="I1" s="102"/>
      <c r="J1" s="103"/>
    </row>
    <row r="2" spans="1:10" ht="21.75" thickBot="1" x14ac:dyDescent="0.3">
      <c r="A2" s="2"/>
      <c r="B2" s="104" t="s">
        <v>0</v>
      </c>
      <c r="C2" s="105"/>
      <c r="D2" s="104" t="s">
        <v>1</v>
      </c>
      <c r="E2" s="106"/>
      <c r="F2" s="106"/>
      <c r="G2" s="105"/>
      <c r="H2" s="107"/>
      <c r="I2" s="3" t="s">
        <v>2</v>
      </c>
      <c r="J2" s="4" t="s">
        <v>3</v>
      </c>
    </row>
    <row r="3" spans="1:10" ht="21.75" thickBot="1" x14ac:dyDescent="0.3">
      <c r="A3" s="5"/>
      <c r="B3" s="108" t="s">
        <v>4</v>
      </c>
      <c r="C3" s="109"/>
      <c r="D3" s="108"/>
      <c r="E3" s="109"/>
      <c r="F3" s="109"/>
      <c r="G3" s="109"/>
      <c r="H3" s="110"/>
      <c r="I3" s="6">
        <v>44938</v>
      </c>
      <c r="J3" s="7"/>
    </row>
    <row r="4" spans="1:10" x14ac:dyDescent="0.25">
      <c r="A4" s="111"/>
      <c r="B4" s="112"/>
      <c r="C4" s="112"/>
      <c r="D4" s="113"/>
      <c r="E4" s="113"/>
      <c r="F4" s="113"/>
      <c r="G4" s="113"/>
      <c r="H4" s="113"/>
      <c r="I4" s="112"/>
      <c r="J4" s="114"/>
    </row>
    <row r="5" spans="1:10" x14ac:dyDescent="0.25">
      <c r="A5" s="95"/>
      <c r="B5" s="96"/>
      <c r="C5" s="96"/>
      <c r="D5" s="96"/>
      <c r="E5" s="96"/>
      <c r="F5" s="96"/>
      <c r="G5" s="96"/>
      <c r="H5" s="96"/>
      <c r="I5" s="96"/>
      <c r="J5" s="97"/>
    </row>
    <row r="6" spans="1:10" ht="15.75" x14ac:dyDescent="0.25">
      <c r="A6" s="66" t="s">
        <v>5</v>
      </c>
      <c r="B6" s="67"/>
      <c r="C6" s="67"/>
      <c r="D6" s="67"/>
      <c r="E6" s="67"/>
      <c r="F6" s="67"/>
      <c r="G6" s="67"/>
      <c r="H6" s="67"/>
      <c r="I6" s="67"/>
      <c r="J6" s="68"/>
    </row>
    <row r="7" spans="1:10" ht="15.75" x14ac:dyDescent="0.25">
      <c r="A7" s="57" t="s">
        <v>6</v>
      </c>
      <c r="B7" s="58"/>
      <c r="C7" s="58"/>
      <c r="D7" s="58"/>
      <c r="E7" s="58"/>
      <c r="F7" s="58"/>
      <c r="G7" s="58"/>
      <c r="H7" s="58"/>
      <c r="I7" s="58"/>
      <c r="J7" s="59"/>
    </row>
    <row r="8" spans="1:10" x14ac:dyDescent="0.25">
      <c r="A8" s="8" t="s">
        <v>7</v>
      </c>
      <c r="B8" s="98" t="s">
        <v>8</v>
      </c>
      <c r="C8" s="99"/>
      <c r="D8" s="99"/>
      <c r="E8" s="99"/>
      <c r="F8" s="99"/>
      <c r="G8" s="99"/>
      <c r="H8" s="99"/>
      <c r="I8" s="99"/>
      <c r="J8" s="100"/>
    </row>
    <row r="9" spans="1:10" x14ac:dyDescent="0.25">
      <c r="A9" s="9" t="s">
        <v>9</v>
      </c>
      <c r="B9" s="98" t="s">
        <v>10</v>
      </c>
      <c r="C9" s="99"/>
      <c r="D9" s="99"/>
      <c r="E9" s="99"/>
      <c r="F9" s="99"/>
      <c r="G9" s="99"/>
      <c r="H9" s="99"/>
      <c r="I9" s="99"/>
      <c r="J9" s="100"/>
    </row>
    <row r="10" spans="1:10" x14ac:dyDescent="0.25">
      <c r="A10" s="9" t="s">
        <v>11</v>
      </c>
      <c r="B10" s="98" t="s">
        <v>12</v>
      </c>
      <c r="C10" s="99"/>
      <c r="D10" s="99"/>
      <c r="E10" s="99"/>
      <c r="F10" s="99"/>
      <c r="G10" s="99"/>
      <c r="H10" s="99"/>
      <c r="I10" s="99"/>
      <c r="J10" s="100"/>
    </row>
    <row r="11" spans="1:10" x14ac:dyDescent="0.25">
      <c r="A11" s="8" t="s">
        <v>13</v>
      </c>
      <c r="B11" s="88" t="s">
        <v>14</v>
      </c>
      <c r="C11" s="89"/>
      <c r="D11" s="89"/>
      <c r="E11" s="89"/>
      <c r="F11" s="89"/>
      <c r="G11" s="89"/>
      <c r="H11" s="89"/>
      <c r="I11" s="89"/>
      <c r="J11" s="90"/>
    </row>
    <row r="12" spans="1:10" x14ac:dyDescent="0.25">
      <c r="A12" s="8" t="s">
        <v>15</v>
      </c>
      <c r="B12" s="84" t="s">
        <v>16</v>
      </c>
      <c r="C12" s="91"/>
      <c r="D12" s="91"/>
      <c r="E12" s="91"/>
      <c r="F12" s="91"/>
      <c r="G12" s="91"/>
      <c r="H12" s="91"/>
      <c r="I12" s="91"/>
      <c r="J12" s="92"/>
    </row>
    <row r="13" spans="1:10" ht="15.75" x14ac:dyDescent="0.25">
      <c r="A13" s="66" t="s">
        <v>17</v>
      </c>
      <c r="B13" s="67"/>
      <c r="C13" s="67"/>
      <c r="D13" s="67"/>
      <c r="E13" s="67"/>
      <c r="F13" s="67"/>
      <c r="G13" s="67"/>
      <c r="H13" s="67"/>
      <c r="I13" s="67"/>
      <c r="J13" s="68"/>
    </row>
    <row r="14" spans="1:10" x14ac:dyDescent="0.25">
      <c r="A14" s="8" t="s">
        <v>18</v>
      </c>
      <c r="B14" s="10">
        <v>3</v>
      </c>
      <c r="C14" s="93" t="str">
        <f>IFERROR(VLOOKUP(B14,'[1]Validacion datos'!A2:B5,2,FALSE),"")</f>
        <v>DESARROLLO PRODUCTIVO</v>
      </c>
      <c r="D14" s="93"/>
      <c r="E14" s="93"/>
      <c r="F14" s="93"/>
      <c r="G14" s="93"/>
      <c r="H14" s="93"/>
      <c r="I14" s="93"/>
      <c r="J14" s="93"/>
    </row>
    <row r="15" spans="1:10" x14ac:dyDescent="0.25">
      <c r="A15" s="8" t="s">
        <v>19</v>
      </c>
      <c r="B15" s="11">
        <v>3.4</v>
      </c>
      <c r="C15" s="93" t="str">
        <f>IFERROR(VLOOKUP(B15,'[1]Validacion datos'!A8:B26,2,FALSE),"")</f>
        <v>Empleos suficientes y dignos</v>
      </c>
      <c r="D15" s="93"/>
      <c r="E15" s="93"/>
      <c r="F15" s="93"/>
      <c r="G15" s="93"/>
      <c r="H15" s="93"/>
      <c r="I15" s="93"/>
      <c r="J15" s="93"/>
    </row>
    <row r="16" spans="1:10" ht="30" x14ac:dyDescent="0.25">
      <c r="A16" s="12" t="s">
        <v>20</v>
      </c>
      <c r="B16" s="13" t="s">
        <v>21</v>
      </c>
      <c r="C16" s="94"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4"/>
      <c r="E16" s="94"/>
      <c r="F16" s="94"/>
      <c r="G16" s="94"/>
      <c r="H16" s="94"/>
      <c r="I16" s="94"/>
      <c r="J16" s="94"/>
    </row>
    <row r="17" spans="1:16" ht="15.75" x14ac:dyDescent="0.25">
      <c r="A17" s="66" t="s">
        <v>22</v>
      </c>
      <c r="B17" s="67"/>
      <c r="C17" s="67"/>
      <c r="D17" s="67"/>
      <c r="E17" s="67"/>
      <c r="F17" s="67"/>
      <c r="G17" s="67"/>
      <c r="H17" s="67"/>
      <c r="I17" s="67"/>
      <c r="J17" s="68"/>
    </row>
    <row r="18" spans="1:16" x14ac:dyDescent="0.25">
      <c r="A18" s="8" t="s">
        <v>23</v>
      </c>
      <c r="B18" s="84" t="s">
        <v>24</v>
      </c>
      <c r="C18" s="84"/>
      <c r="D18" s="84"/>
      <c r="E18" s="84"/>
      <c r="F18" s="84"/>
      <c r="G18" s="84"/>
      <c r="H18" s="84"/>
      <c r="I18" s="84"/>
      <c r="J18" s="85"/>
    </row>
    <row r="19" spans="1:16" x14ac:dyDescent="0.25">
      <c r="A19" s="12" t="s">
        <v>25</v>
      </c>
      <c r="B19" s="84" t="s">
        <v>26</v>
      </c>
      <c r="C19" s="84"/>
      <c r="D19" s="84"/>
      <c r="E19" s="84"/>
      <c r="F19" s="84"/>
      <c r="G19" s="84"/>
      <c r="H19" s="84"/>
      <c r="I19" s="84"/>
      <c r="J19" s="85"/>
    </row>
    <row r="20" spans="1:16" x14ac:dyDescent="0.25">
      <c r="A20" s="12" t="s">
        <v>27</v>
      </c>
      <c r="B20" s="84" t="s">
        <v>28</v>
      </c>
      <c r="C20" s="84"/>
      <c r="D20" s="84"/>
      <c r="E20" s="84"/>
      <c r="F20" s="84"/>
      <c r="G20" s="84"/>
      <c r="H20" s="84"/>
      <c r="I20" s="84"/>
      <c r="J20" s="85"/>
    </row>
    <row r="21" spans="1:16" ht="30" x14ac:dyDescent="0.25">
      <c r="A21" s="14" t="s">
        <v>29</v>
      </c>
      <c r="B21" s="86" t="s">
        <v>75</v>
      </c>
      <c r="C21" s="86"/>
      <c r="D21" s="86"/>
      <c r="E21" s="86"/>
      <c r="F21" s="86"/>
      <c r="G21" s="86"/>
      <c r="H21" s="86"/>
      <c r="I21" s="86"/>
      <c r="J21" s="87"/>
    </row>
    <row r="22" spans="1:16" ht="15.75" x14ac:dyDescent="0.25">
      <c r="A22" s="66" t="s">
        <v>30</v>
      </c>
      <c r="B22" s="67"/>
      <c r="C22" s="67"/>
      <c r="D22" s="67"/>
      <c r="E22" s="67"/>
      <c r="F22" s="67"/>
      <c r="G22" s="67"/>
      <c r="H22" s="67"/>
      <c r="I22" s="67"/>
      <c r="J22" s="68"/>
    </row>
    <row r="23" spans="1:16" ht="15.75" x14ac:dyDescent="0.25">
      <c r="A23" s="57" t="s">
        <v>31</v>
      </c>
      <c r="B23" s="58"/>
      <c r="C23" s="58"/>
      <c r="D23" s="58"/>
      <c r="E23" s="58"/>
      <c r="F23" s="58"/>
      <c r="G23" s="58"/>
      <c r="H23" s="58"/>
      <c r="I23" s="58"/>
      <c r="J23" s="59"/>
    </row>
    <row r="24" spans="1:16" x14ac:dyDescent="0.25">
      <c r="A24" s="72" t="s">
        <v>32</v>
      </c>
      <c r="B24" s="73"/>
      <c r="C24" s="74" t="s">
        <v>33</v>
      </c>
      <c r="D24" s="75"/>
      <c r="E24" s="75"/>
      <c r="F24" s="75" t="s">
        <v>34</v>
      </c>
      <c r="G24" s="75"/>
      <c r="H24" s="73"/>
      <c r="I24" s="74" t="s">
        <v>35</v>
      </c>
      <c r="J24" s="76"/>
    </row>
    <row r="25" spans="1:16" x14ac:dyDescent="0.25">
      <c r="A25" s="77"/>
      <c r="B25" s="78"/>
      <c r="C25" s="79"/>
      <c r="D25" s="80"/>
      <c r="E25" s="81"/>
      <c r="F25" s="79"/>
      <c r="G25" s="80"/>
      <c r="H25" s="81"/>
      <c r="I25" s="82">
        <f>IF(G25&gt;0,G25/C25,0)</f>
        <v>0</v>
      </c>
      <c r="J25" s="83"/>
    </row>
    <row r="26" spans="1:16" ht="15.75" x14ac:dyDescent="0.25">
      <c r="A26" s="57" t="s">
        <v>36</v>
      </c>
      <c r="B26" s="58"/>
      <c r="C26" s="58"/>
      <c r="D26" s="58"/>
      <c r="E26" s="58"/>
      <c r="F26" s="58"/>
      <c r="G26" s="58"/>
      <c r="H26" s="58"/>
      <c r="I26" s="58"/>
      <c r="J26" s="59"/>
    </row>
    <row r="27" spans="1:16" x14ac:dyDescent="0.25">
      <c r="A27" s="15"/>
      <c r="B27"/>
      <c r="C27" s="69" t="s">
        <v>37</v>
      </c>
      <c r="D27" s="70"/>
      <c r="E27" s="69" t="s">
        <v>83</v>
      </c>
      <c r="F27" s="70"/>
      <c r="G27" s="69" t="s">
        <v>82</v>
      </c>
      <c r="H27" s="69"/>
      <c r="I27" s="69" t="s">
        <v>40</v>
      </c>
      <c r="J27" s="71"/>
    </row>
    <row r="28" spans="1:16" ht="38.25" x14ac:dyDescent="0.25">
      <c r="A28" s="16" t="s">
        <v>41</v>
      </c>
      <c r="B28" s="17" t="s">
        <v>42</v>
      </c>
      <c r="C28" s="17" t="s">
        <v>43</v>
      </c>
      <c r="D28" s="17" t="s">
        <v>44</v>
      </c>
      <c r="E28" s="17" t="s">
        <v>45</v>
      </c>
      <c r="F28" s="17" t="s">
        <v>46</v>
      </c>
      <c r="G28" s="17" t="s">
        <v>47</v>
      </c>
      <c r="H28" s="17" t="s">
        <v>48</v>
      </c>
      <c r="I28" s="17" t="s">
        <v>49</v>
      </c>
      <c r="J28" s="18" t="s">
        <v>50</v>
      </c>
    </row>
    <row r="29" spans="1:16" x14ac:dyDescent="0.25">
      <c r="A29" s="19">
        <v>6284</v>
      </c>
      <c r="B29" s="20"/>
      <c r="C29" s="21">
        <v>3807</v>
      </c>
      <c r="D29" s="22">
        <v>309199925</v>
      </c>
      <c r="E29" s="23">
        <v>2231</v>
      </c>
      <c r="F29" s="22">
        <v>188631186</v>
      </c>
      <c r="G29" s="24">
        <v>1518</v>
      </c>
      <c r="H29" s="22">
        <v>183368320.53999999</v>
      </c>
      <c r="I29" s="25">
        <f>Tabla13[[#This Row],[Física 
(E)]]/Tabla13[[#This Row],[Física
(C)]]</f>
        <v>0.68041237113402064</v>
      </c>
      <c r="J29" s="26">
        <f>Tabla13[[#This Row],[Financiera 
 (F)]]/Tabla13[[#This Row],[Financiera
(D)]]</f>
        <v>0.97209970646105137</v>
      </c>
      <c r="L29" s="23"/>
      <c r="M29" s="22"/>
      <c r="N29" s="24"/>
      <c r="O29" s="22"/>
    </row>
    <row r="30" spans="1:16" x14ac:dyDescent="0.25">
      <c r="A30" s="27"/>
      <c r="B30" s="28"/>
      <c r="C30" s="29"/>
      <c r="D30" s="30"/>
      <c r="E30" s="30"/>
      <c r="F30" s="30"/>
      <c r="G30" s="31"/>
      <c r="H30" s="30"/>
      <c r="I30" s="25" t="e">
        <f>Tabla13[[#This Row],[Física 
(E)]]/Tabla13[[#This Row],[Física
(C)]]</f>
        <v>#DIV/0!</v>
      </c>
      <c r="J30" s="26" t="e">
        <f>Tabla13[[#This Row],[Financiera 
 (F)]]/Tabla13[[#This Row],[Financiera
(D)]]</f>
        <v>#DIV/0!</v>
      </c>
      <c r="L30" s="39"/>
      <c r="M30" s="39"/>
      <c r="N30" s="39"/>
      <c r="O30" s="39"/>
      <c r="P30" s="40"/>
    </row>
    <row r="31" spans="1:16" ht="15.75" x14ac:dyDescent="0.25">
      <c r="A31" s="66" t="s">
        <v>51</v>
      </c>
      <c r="B31" s="67"/>
      <c r="C31" s="67"/>
      <c r="D31" s="67"/>
      <c r="E31" s="67"/>
      <c r="F31" s="67"/>
      <c r="G31" s="67"/>
      <c r="H31" s="67"/>
      <c r="I31" s="67"/>
      <c r="J31" s="68"/>
      <c r="L31" s="40"/>
      <c r="M31" s="40"/>
      <c r="N31" s="40"/>
      <c r="O31" s="40"/>
    </row>
    <row r="32" spans="1:16" ht="15.75" x14ac:dyDescent="0.25">
      <c r="A32" s="57" t="s">
        <v>52</v>
      </c>
      <c r="B32" s="58"/>
      <c r="C32" s="58"/>
      <c r="D32" s="58"/>
      <c r="E32" s="58"/>
      <c r="F32" s="58"/>
      <c r="G32" s="58"/>
      <c r="H32" s="58"/>
      <c r="I32" s="58"/>
      <c r="J32" s="59"/>
    </row>
    <row r="33" spans="1:10" x14ac:dyDescent="0.25">
      <c r="A33" s="32" t="s">
        <v>53</v>
      </c>
      <c r="B33" s="60">
        <v>6284</v>
      </c>
      <c r="C33" s="60"/>
      <c r="D33" s="60"/>
      <c r="E33" s="60"/>
      <c r="F33" s="60"/>
      <c r="G33" s="60"/>
      <c r="H33" s="60"/>
      <c r="I33" s="60"/>
      <c r="J33" s="61"/>
    </row>
    <row r="34" spans="1:10" ht="30" x14ac:dyDescent="0.25">
      <c r="A34" s="33" t="s">
        <v>54</v>
      </c>
      <c r="B34" s="62" t="s">
        <v>55</v>
      </c>
      <c r="C34" s="62"/>
      <c r="D34" s="62"/>
      <c r="E34" s="62"/>
      <c r="F34" s="62"/>
      <c r="G34" s="62"/>
      <c r="H34" s="62"/>
      <c r="I34" s="62"/>
      <c r="J34" s="63"/>
    </row>
    <row r="35" spans="1:10" ht="30" x14ac:dyDescent="0.25">
      <c r="A35" s="33" t="s">
        <v>56</v>
      </c>
      <c r="B35" s="64" t="s">
        <v>73</v>
      </c>
      <c r="C35" s="64"/>
      <c r="D35" s="64"/>
      <c r="E35" s="64"/>
      <c r="F35" s="64"/>
      <c r="G35" s="64"/>
      <c r="H35" s="64"/>
      <c r="I35" s="64"/>
      <c r="J35" s="65"/>
    </row>
    <row r="36" spans="1:10" ht="78.75" customHeight="1" x14ac:dyDescent="0.25">
      <c r="A36" s="34" t="s">
        <v>57</v>
      </c>
      <c r="B36" s="53" t="s">
        <v>74</v>
      </c>
      <c r="C36" s="53"/>
      <c r="D36" s="53"/>
      <c r="E36" s="53"/>
      <c r="F36" s="53"/>
      <c r="G36" s="53"/>
      <c r="H36" s="53"/>
      <c r="I36" s="53"/>
      <c r="J36" s="54"/>
    </row>
    <row r="37" spans="1:10" ht="15.75" x14ac:dyDescent="0.25">
      <c r="A37" s="66" t="s">
        <v>58</v>
      </c>
      <c r="B37" s="67"/>
      <c r="C37" s="67"/>
      <c r="D37" s="67"/>
      <c r="E37" s="67"/>
      <c r="F37" s="67"/>
      <c r="G37" s="67"/>
      <c r="H37" s="67"/>
      <c r="I37" s="67"/>
      <c r="J37" s="68"/>
    </row>
    <row r="38" spans="1:10" ht="15.75" x14ac:dyDescent="0.25">
      <c r="A38" s="49" t="s">
        <v>59</v>
      </c>
      <c r="B38" s="50"/>
      <c r="C38" s="50"/>
      <c r="D38" s="50"/>
      <c r="E38" s="50"/>
      <c r="F38" s="50"/>
      <c r="G38" s="50"/>
      <c r="H38" s="50"/>
      <c r="I38" s="50"/>
      <c r="J38" s="51"/>
    </row>
    <row r="39" spans="1:10" x14ac:dyDescent="0.25">
      <c r="A39" s="52" t="s">
        <v>60</v>
      </c>
      <c r="B39" s="53"/>
      <c r="C39" s="53"/>
      <c r="D39" s="53"/>
      <c r="E39" s="53"/>
      <c r="F39" s="53"/>
      <c r="G39" s="53"/>
      <c r="H39" s="53"/>
      <c r="I39" s="53"/>
      <c r="J39" s="54"/>
    </row>
    <row r="40" spans="1:10" x14ac:dyDescent="0.25">
      <c r="A40" s="35"/>
      <c r="B40" s="35"/>
      <c r="C40" s="35"/>
      <c r="D40" s="35"/>
      <c r="E40" s="35"/>
      <c r="F40" s="35"/>
      <c r="G40" s="35"/>
      <c r="H40" s="35"/>
      <c r="I40" s="35"/>
      <c r="J40" s="35"/>
    </row>
    <row r="41" spans="1:10" ht="29.25" customHeight="1" x14ac:dyDescent="0.25">
      <c r="A41" s="55" t="s">
        <v>61</v>
      </c>
      <c r="B41" s="55"/>
      <c r="C41" s="55"/>
      <c r="D41" s="55"/>
      <c r="E41" s="55"/>
      <c r="F41" s="55"/>
      <c r="G41" s="55"/>
      <c r="H41" s="55"/>
      <c r="I41" s="55"/>
      <c r="J41" s="55"/>
    </row>
    <row r="43" spans="1:10" x14ac:dyDescent="0.25">
      <c r="B43" s="47" t="s">
        <v>62</v>
      </c>
      <c r="C43" s="47"/>
      <c r="G43" s="47" t="s">
        <v>63</v>
      </c>
      <c r="H43" s="47"/>
    </row>
    <row r="45" spans="1:10" x14ac:dyDescent="0.25">
      <c r="A45" s="37"/>
      <c r="B45" s="56"/>
      <c r="C45" s="56"/>
      <c r="D45" s="37"/>
      <c r="F45" s="37"/>
      <c r="G45" s="37"/>
      <c r="H45" s="37"/>
      <c r="I45" s="37"/>
    </row>
    <row r="46" spans="1:10" x14ac:dyDescent="0.25">
      <c r="B46" s="48" t="s">
        <v>64</v>
      </c>
      <c r="C46" s="48"/>
      <c r="G46" s="46" t="s">
        <v>65</v>
      </c>
      <c r="H46" s="46"/>
    </row>
    <row r="47" spans="1:10" x14ac:dyDescent="0.25">
      <c r="A47" s="47" t="s">
        <v>66</v>
      </c>
      <c r="B47" s="47"/>
      <c r="C47" s="47"/>
      <c r="D47" s="47"/>
      <c r="F47" s="47" t="s">
        <v>67</v>
      </c>
      <c r="G47" s="47"/>
      <c r="H47" s="47"/>
      <c r="I47" s="47"/>
    </row>
    <row r="50" spans="1:9" x14ac:dyDescent="0.25">
      <c r="B50" s="47" t="s">
        <v>68</v>
      </c>
      <c r="C50" s="47"/>
      <c r="G50" s="47" t="s">
        <v>68</v>
      </c>
      <c r="H50" s="47"/>
    </row>
    <row r="51" spans="1:9" x14ac:dyDescent="0.25">
      <c r="B51" s="38"/>
      <c r="C51" s="38"/>
    </row>
    <row r="52" spans="1:9" x14ac:dyDescent="0.25">
      <c r="A52" s="37"/>
      <c r="B52" s="37"/>
      <c r="C52" s="37"/>
      <c r="D52" s="37"/>
      <c r="F52" s="37"/>
      <c r="G52" s="37"/>
      <c r="H52" s="37"/>
      <c r="I52" s="37"/>
    </row>
    <row r="53" spans="1:9" x14ac:dyDescent="0.25">
      <c r="B53" s="46" t="s">
        <v>69</v>
      </c>
      <c r="C53" s="46"/>
      <c r="G53" s="46" t="s">
        <v>70</v>
      </c>
      <c r="H53" s="46"/>
    </row>
    <row r="54" spans="1:9" x14ac:dyDescent="0.25">
      <c r="B54" s="36" t="s">
        <v>71</v>
      </c>
      <c r="F54" s="47" t="s">
        <v>72</v>
      </c>
      <c r="G54" s="47"/>
      <c r="H54" s="47"/>
      <c r="I54" s="47"/>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C45"/>
    <mergeCell ref="A32:J32"/>
    <mergeCell ref="B33:J33"/>
    <mergeCell ref="B34:J34"/>
    <mergeCell ref="B35:J35"/>
    <mergeCell ref="B36:J36"/>
    <mergeCell ref="A37:J37"/>
    <mergeCell ref="A38:J38"/>
    <mergeCell ref="A39:J39"/>
    <mergeCell ref="A41:J41"/>
    <mergeCell ref="B43:C43"/>
    <mergeCell ref="G43:H43"/>
    <mergeCell ref="B53:C53"/>
    <mergeCell ref="G53:H53"/>
    <mergeCell ref="F54:I54"/>
    <mergeCell ref="B46:C46"/>
    <mergeCell ref="G46:H46"/>
    <mergeCell ref="A47:D47"/>
    <mergeCell ref="F47:I47"/>
    <mergeCell ref="B50:C50"/>
    <mergeCell ref="G50:H50"/>
  </mergeCells>
  <dataValidations count="16">
    <dataValidation allowBlank="1" showInputMessage="1" showErrorMessage="1" prompt="Monto ejecutado en el trimestre" sqref="H28:H30 O29" xr:uid="{DF44F72F-CC91-4916-838A-B04A36B75000}"/>
    <dataValidation allowBlank="1" showInputMessage="1" showErrorMessage="1" prompt="Meta alcanzada en el trimestre" sqref="G28:G30 N29" xr:uid="{F7023912-9CF2-4F1E-9176-8BE6F6A0FEE3}"/>
    <dataValidation allowBlank="1" showInputMessage="1" showErrorMessage="1" prompt="Monto presupuestado para el producto" sqref="D28:D30 E29:F30 F28 L29:M29" xr:uid="{F8BDB003-5EF0-4140-A58C-B160D8308A71}"/>
    <dataValidation allowBlank="1" showInputMessage="1" showErrorMessage="1" prompt="Meta anual del indicador" sqref="C28:C30 E28" xr:uid="{F57E36A6-E3E4-48CE-909E-1053D235EF34}"/>
    <dataValidation allowBlank="1" showInputMessage="1" showErrorMessage="1" prompt="Nombre del indicador" sqref="B28:B30" xr:uid="{3DB2A5E8-8C18-47C7-AC49-AFF8B2373725}"/>
    <dataValidation allowBlank="1" showInputMessage="1" showErrorMessage="1" prompt="Nombre de cada producto" sqref="A28:A30" xr:uid="{CE2153FC-9B13-4C9C-9791-9A898CC0319F}"/>
    <dataValidation allowBlank="1" showInputMessage="1" showErrorMessage="1" prompt="¿En qué consiste el programa?" sqref="B19:J19" xr:uid="{B843DFD4-8249-4541-8BC6-ADAE3C28A23D}"/>
    <dataValidation allowBlank="1" showInputMessage="1" showErrorMessage="1" prompt="Presupuesto del programa" sqref="A25:C25 F25" xr:uid="{5B6820ED-3F35-449F-ACAB-55FE1C7CF9FA}"/>
    <dataValidation allowBlank="1" showInputMessage="1" showErrorMessage="1" prompt="Oportunidades de mejora identificadas" sqref="A39:J40" xr:uid="{69108A15-0197-4A7F-8DAB-9D3D478E024A}"/>
    <dataValidation allowBlank="1" showInputMessage="1" showErrorMessage="1" prompt="De existir desvío, explicar razones." sqref="B36:J36" xr:uid="{984778E6-95C9-44DD-B5B2-F9AE89F979C8}"/>
    <dataValidation allowBlank="1" showInputMessage="1" showErrorMessage="1" prompt="1. Describir lo plasmado en el presupuesto_x000a_2. Describir lo alcanzado en términos financieros y de producción " sqref="B35:J35" xr:uid="{DF3C0591-F41D-4C2D-8570-F5A7481EF6F0}"/>
    <dataValidation allowBlank="1" showInputMessage="1" showErrorMessage="1" prompt="¿En qué consiste el producto? su objetivo" sqref="B34" xr:uid="{75438E42-DD7D-4F25-B699-379CAB8BA3E1}"/>
    <dataValidation allowBlank="1" showInputMessage="1" showErrorMessage="1" prompt="Nombre del producto" sqref="B33:J33" xr:uid="{D077A86F-F7FB-4992-BBAF-3F57C17FFB30}"/>
    <dataValidation allowBlank="1" showInputMessage="1" showErrorMessage="1" prompt="¿A quién va dirigido el programa?, ¿qué característica tiene esta población que requiere ser beneficiada?" sqref="B20:J20" xr:uid="{C3420D9E-9EAF-44AC-8C37-CCAE2DC56EE6}"/>
    <dataValidation allowBlank="1" showInputMessage="1" prompt="Nombre del capítulo" sqref="B8:J10" xr:uid="{059F8F38-DA6D-4062-BF1D-0C433DCA422B}"/>
    <dataValidation allowBlank="1" sqref="A8" xr:uid="{9B20AECF-9C2D-4982-BB19-C4157B959165}"/>
  </dataValidations>
  <pageMargins left="0.7" right="0.7" top="0.75" bottom="0.75" header="0.3" footer="0.3"/>
  <pageSetup scale="73" orientation="portrait" r:id="rId1"/>
  <rowBreaks count="1" manualBreakCount="1">
    <brk id="30" max="9" man="1"/>
  </rowBreaks>
  <colBreaks count="1" manualBreakCount="1">
    <brk id="10"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F7531-B92D-4F8E-9F43-AA9786CFD856}">
  <dimension ref="A1:U56"/>
  <sheetViews>
    <sheetView tabSelected="1" zoomScaleNormal="100" workbookViewId="0">
      <selection activeCell="K4" sqref="K4"/>
    </sheetView>
  </sheetViews>
  <sheetFormatPr baseColWidth="10" defaultRowHeight="15" x14ac:dyDescent="0.25"/>
  <cols>
    <col min="1" max="1" width="24" style="36" customWidth="1"/>
    <col min="2" max="3" width="11.28515625" style="36"/>
    <col min="4" max="4" width="13" style="36" bestFit="1" customWidth="1"/>
    <col min="5" max="5" width="11.28515625" style="36"/>
    <col min="6" max="6" width="13" style="36" bestFit="1" customWidth="1"/>
    <col min="7" max="7" width="11.28515625" style="36"/>
    <col min="8" max="8" width="13.28515625" style="36" customWidth="1"/>
    <col min="9" max="9" width="9.42578125" style="36" customWidth="1"/>
    <col min="10" max="10" width="10.140625" style="36" customWidth="1"/>
    <col min="13" max="13" width="16.140625" bestFit="1" customWidth="1"/>
    <col min="15" max="15" width="16.140625" bestFit="1" customWidth="1"/>
  </cols>
  <sheetData>
    <row r="1" spans="1:10" ht="21.75" customHeight="1" thickBot="1" x14ac:dyDescent="0.3">
      <c r="A1" s="1"/>
      <c r="B1" s="101" t="s">
        <v>86</v>
      </c>
      <c r="C1" s="102"/>
      <c r="D1" s="102"/>
      <c r="E1" s="102"/>
      <c r="F1" s="102"/>
      <c r="G1" s="102"/>
      <c r="H1" s="102"/>
      <c r="I1" s="102"/>
      <c r="J1" s="103"/>
    </row>
    <row r="2" spans="1:10" ht="24.75" thickBot="1" x14ac:dyDescent="0.3">
      <c r="A2" s="2"/>
      <c r="B2" s="104" t="s">
        <v>0</v>
      </c>
      <c r="C2" s="105"/>
      <c r="D2" s="104" t="s">
        <v>1</v>
      </c>
      <c r="E2" s="106"/>
      <c r="F2" s="106"/>
      <c r="G2" s="105"/>
      <c r="H2" s="107"/>
      <c r="I2" s="3" t="s">
        <v>2</v>
      </c>
      <c r="J2" s="4" t="s">
        <v>3</v>
      </c>
    </row>
    <row r="3" spans="1:10" ht="21.75" thickBot="1" x14ac:dyDescent="0.3">
      <c r="A3" s="5"/>
      <c r="B3" s="108" t="s">
        <v>4</v>
      </c>
      <c r="C3" s="109"/>
      <c r="D3" s="108"/>
      <c r="E3" s="109"/>
      <c r="F3" s="109"/>
      <c r="G3" s="109"/>
      <c r="H3" s="110"/>
      <c r="I3" s="6">
        <v>44938</v>
      </c>
      <c r="J3" s="7"/>
    </row>
    <row r="4" spans="1:10" x14ac:dyDescent="0.25">
      <c r="A4" s="111"/>
      <c r="B4" s="112"/>
      <c r="C4" s="112"/>
      <c r="D4" s="113"/>
      <c r="E4" s="113"/>
      <c r="F4" s="113"/>
      <c r="G4" s="113"/>
      <c r="H4" s="113"/>
      <c r="I4" s="112"/>
      <c r="J4" s="114"/>
    </row>
    <row r="5" spans="1:10" x14ac:dyDescent="0.25">
      <c r="A5" s="95"/>
      <c r="B5" s="96"/>
      <c r="C5" s="96"/>
      <c r="D5" s="96"/>
      <c r="E5" s="96"/>
      <c r="F5" s="96"/>
      <c r="G5" s="96"/>
      <c r="H5" s="96"/>
      <c r="I5" s="96"/>
      <c r="J5" s="97"/>
    </row>
    <row r="6" spans="1:10" ht="15.75" x14ac:dyDescent="0.25">
      <c r="A6" s="66" t="s">
        <v>5</v>
      </c>
      <c r="B6" s="67"/>
      <c r="C6" s="67"/>
      <c r="D6" s="67"/>
      <c r="E6" s="67"/>
      <c r="F6" s="67"/>
      <c r="G6" s="67"/>
      <c r="H6" s="67"/>
      <c r="I6" s="67"/>
      <c r="J6" s="68"/>
    </row>
    <row r="7" spans="1:10" ht="15.75" x14ac:dyDescent="0.25">
      <c r="A7" s="57" t="s">
        <v>6</v>
      </c>
      <c r="B7" s="58"/>
      <c r="C7" s="58"/>
      <c r="D7" s="58"/>
      <c r="E7" s="58"/>
      <c r="F7" s="58"/>
      <c r="G7" s="58"/>
      <c r="H7" s="58"/>
      <c r="I7" s="58"/>
      <c r="J7" s="59"/>
    </row>
    <row r="8" spans="1:10" ht="15" customHeight="1" x14ac:dyDescent="0.25">
      <c r="A8" s="8" t="s">
        <v>7</v>
      </c>
      <c r="B8" s="98" t="s">
        <v>76</v>
      </c>
      <c r="C8" s="99"/>
      <c r="D8" s="99"/>
      <c r="E8" s="99"/>
      <c r="F8" s="99"/>
      <c r="G8" s="99"/>
      <c r="H8" s="99"/>
      <c r="I8" s="99"/>
      <c r="J8" s="100"/>
    </row>
    <row r="9" spans="1:10" ht="15" customHeight="1" x14ac:dyDescent="0.25">
      <c r="A9" s="9" t="s">
        <v>9</v>
      </c>
      <c r="B9" s="98" t="s">
        <v>77</v>
      </c>
      <c r="C9" s="99"/>
      <c r="D9" s="99"/>
      <c r="E9" s="99"/>
      <c r="F9" s="99"/>
      <c r="G9" s="99"/>
      <c r="H9" s="99"/>
      <c r="I9" s="99"/>
      <c r="J9" s="100"/>
    </row>
    <row r="10" spans="1:10" ht="15" customHeight="1" x14ac:dyDescent="0.25">
      <c r="A10" s="9" t="s">
        <v>11</v>
      </c>
      <c r="B10" s="98" t="s">
        <v>78</v>
      </c>
      <c r="C10" s="99"/>
      <c r="D10" s="99"/>
      <c r="E10" s="99"/>
      <c r="F10" s="99"/>
      <c r="G10" s="99"/>
      <c r="H10" s="99"/>
      <c r="I10" s="99"/>
      <c r="J10" s="100"/>
    </row>
    <row r="11" spans="1:10" ht="15" customHeight="1" x14ac:dyDescent="0.25">
      <c r="A11" s="8" t="s">
        <v>13</v>
      </c>
      <c r="B11" s="84" t="s">
        <v>14</v>
      </c>
      <c r="C11" s="91"/>
      <c r="D11" s="91"/>
      <c r="E11" s="91"/>
      <c r="F11" s="91"/>
      <c r="G11" s="91"/>
      <c r="H11" s="91"/>
      <c r="I11" s="91"/>
      <c r="J11" s="92"/>
    </row>
    <row r="12" spans="1:10" ht="15" customHeight="1" x14ac:dyDescent="0.25">
      <c r="A12" s="8" t="s">
        <v>15</v>
      </c>
      <c r="B12" s="84" t="s">
        <v>16</v>
      </c>
      <c r="C12" s="91"/>
      <c r="D12" s="91"/>
      <c r="E12" s="91"/>
      <c r="F12" s="91"/>
      <c r="G12" s="91"/>
      <c r="H12" s="91"/>
      <c r="I12" s="91"/>
      <c r="J12" s="92"/>
    </row>
    <row r="13" spans="1:10" ht="15.75" x14ac:dyDescent="0.25">
      <c r="A13" s="66" t="s">
        <v>17</v>
      </c>
      <c r="B13" s="67"/>
      <c r="C13" s="67"/>
      <c r="D13" s="67"/>
      <c r="E13" s="67"/>
      <c r="F13" s="67"/>
      <c r="G13" s="67"/>
      <c r="H13" s="67"/>
      <c r="I13" s="67"/>
      <c r="J13" s="68"/>
    </row>
    <row r="14" spans="1:10" ht="15" customHeight="1" x14ac:dyDescent="0.25">
      <c r="A14" s="8" t="s">
        <v>18</v>
      </c>
      <c r="B14" s="10">
        <v>3</v>
      </c>
      <c r="C14" s="93" t="str">
        <f>IFERROR(VLOOKUP(B14,'[1]Validacion datos'!A2:B5,2,FALSE),"")</f>
        <v>DESARROLLO PRODUCTIVO</v>
      </c>
      <c r="D14" s="93"/>
      <c r="E14" s="93"/>
      <c r="F14" s="93"/>
      <c r="G14" s="93"/>
      <c r="H14" s="93"/>
      <c r="I14" s="93"/>
      <c r="J14" s="93"/>
    </row>
    <row r="15" spans="1:10" ht="15" customHeight="1" x14ac:dyDescent="0.25">
      <c r="A15" s="8" t="s">
        <v>19</v>
      </c>
      <c r="B15" s="11">
        <v>3.4</v>
      </c>
      <c r="C15" s="93" t="str">
        <f>IFERROR(VLOOKUP(B15,'[1]Validacion datos'!A8:B26,2,FALSE),"")</f>
        <v>Empleos suficientes y dignos</v>
      </c>
      <c r="D15" s="93"/>
      <c r="E15" s="93"/>
      <c r="F15" s="93"/>
      <c r="G15" s="93"/>
      <c r="H15" s="93"/>
      <c r="I15" s="93"/>
      <c r="J15" s="93"/>
    </row>
    <row r="16" spans="1:10" ht="15" customHeight="1" x14ac:dyDescent="0.25">
      <c r="A16" s="8" t="s">
        <v>20</v>
      </c>
      <c r="B16" s="13" t="s">
        <v>21</v>
      </c>
      <c r="C16" s="94"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4"/>
      <c r="E16" s="94"/>
      <c r="F16" s="94"/>
      <c r="G16" s="94"/>
      <c r="H16" s="94"/>
      <c r="I16" s="94"/>
      <c r="J16" s="94"/>
    </row>
    <row r="17" spans="1:15" ht="15.75" x14ac:dyDescent="0.25">
      <c r="A17" s="66" t="s">
        <v>22</v>
      </c>
      <c r="B17" s="67"/>
      <c r="C17" s="67"/>
      <c r="D17" s="67"/>
      <c r="E17" s="67"/>
      <c r="F17" s="67"/>
      <c r="G17" s="67"/>
      <c r="H17" s="67"/>
      <c r="I17" s="67"/>
      <c r="J17" s="68"/>
    </row>
    <row r="18" spans="1:15" ht="15" customHeight="1" x14ac:dyDescent="0.25">
      <c r="A18" s="8" t="s">
        <v>23</v>
      </c>
      <c r="B18" s="84" t="s">
        <v>24</v>
      </c>
      <c r="C18" s="84"/>
      <c r="D18" s="84"/>
      <c r="E18" s="84"/>
      <c r="F18" s="84"/>
      <c r="G18" s="84"/>
      <c r="H18" s="84"/>
      <c r="I18" s="84"/>
      <c r="J18" s="85"/>
    </row>
    <row r="19" spans="1:15" ht="15" customHeight="1" x14ac:dyDescent="0.25">
      <c r="A19" s="12" t="s">
        <v>25</v>
      </c>
      <c r="B19" s="84" t="s">
        <v>26</v>
      </c>
      <c r="C19" s="84"/>
      <c r="D19" s="84"/>
      <c r="E19" s="84"/>
      <c r="F19" s="84"/>
      <c r="G19" s="84"/>
      <c r="H19" s="84"/>
      <c r="I19" s="84"/>
      <c r="J19" s="85"/>
    </row>
    <row r="20" spans="1:15" ht="15" customHeight="1" x14ac:dyDescent="0.25">
      <c r="A20" s="12" t="s">
        <v>27</v>
      </c>
      <c r="B20" s="84" t="s">
        <v>28</v>
      </c>
      <c r="C20" s="84"/>
      <c r="D20" s="84"/>
      <c r="E20" s="84"/>
      <c r="F20" s="84"/>
      <c r="G20" s="84"/>
      <c r="H20" s="84"/>
      <c r="I20" s="84"/>
      <c r="J20" s="85"/>
    </row>
    <row r="21" spans="1:15" ht="15" customHeight="1" x14ac:dyDescent="0.25">
      <c r="A21" s="12" t="s">
        <v>29</v>
      </c>
      <c r="B21" s="84" t="s">
        <v>16</v>
      </c>
      <c r="C21" s="91"/>
      <c r="D21" s="91"/>
      <c r="E21" s="91"/>
      <c r="F21" s="91"/>
      <c r="G21" s="91"/>
      <c r="H21" s="91"/>
      <c r="I21" s="91"/>
      <c r="J21" s="92"/>
    </row>
    <row r="22" spans="1:15" ht="15.75" x14ac:dyDescent="0.25">
      <c r="A22" s="66" t="s">
        <v>30</v>
      </c>
      <c r="B22" s="67"/>
      <c r="C22" s="67"/>
      <c r="D22" s="67"/>
      <c r="E22" s="67"/>
      <c r="F22" s="67"/>
      <c r="G22" s="67"/>
      <c r="H22" s="67"/>
      <c r="I22" s="67"/>
      <c r="J22" s="68"/>
    </row>
    <row r="23" spans="1:15" ht="15.75" x14ac:dyDescent="0.25">
      <c r="A23" s="57" t="s">
        <v>31</v>
      </c>
      <c r="B23" s="58"/>
      <c r="C23" s="58"/>
      <c r="D23" s="58"/>
      <c r="E23" s="58"/>
      <c r="F23" s="58"/>
      <c r="G23" s="58"/>
      <c r="H23" s="58"/>
      <c r="I23" s="58"/>
      <c r="J23" s="59"/>
    </row>
    <row r="24" spans="1:15" ht="15" customHeight="1" x14ac:dyDescent="0.25">
      <c r="A24" s="72" t="s">
        <v>32</v>
      </c>
      <c r="B24" s="73"/>
      <c r="C24" s="74" t="s">
        <v>33</v>
      </c>
      <c r="D24" s="75"/>
      <c r="E24" s="75"/>
      <c r="F24" s="75" t="s">
        <v>34</v>
      </c>
      <c r="G24" s="75"/>
      <c r="H24" s="73"/>
      <c r="I24" s="74" t="s">
        <v>35</v>
      </c>
      <c r="J24" s="76"/>
    </row>
    <row r="25" spans="1:15" x14ac:dyDescent="0.25">
      <c r="A25" s="77"/>
      <c r="B25" s="78"/>
      <c r="C25" s="79"/>
      <c r="D25" s="80"/>
      <c r="E25" s="81"/>
      <c r="F25" s="79"/>
      <c r="G25" s="80"/>
      <c r="H25" s="81"/>
      <c r="I25" s="82">
        <f>IF(G25&gt;0,G25/C25,0)</f>
        <v>0</v>
      </c>
      <c r="J25" s="83"/>
    </row>
    <row r="26" spans="1:15" ht="15.75" x14ac:dyDescent="0.25">
      <c r="A26" s="57" t="s">
        <v>36</v>
      </c>
      <c r="B26" s="58"/>
      <c r="C26" s="58"/>
      <c r="D26" s="58"/>
      <c r="E26" s="58"/>
      <c r="F26" s="58"/>
      <c r="G26" s="58"/>
      <c r="H26" s="58"/>
      <c r="I26" s="58"/>
      <c r="J26" s="59"/>
    </row>
    <row r="27" spans="1:15" ht="15" customHeight="1" x14ac:dyDescent="0.25">
      <c r="A27" s="15"/>
      <c r="B27"/>
      <c r="C27" s="69" t="s">
        <v>37</v>
      </c>
      <c r="D27" s="70"/>
      <c r="E27" s="69" t="s">
        <v>38</v>
      </c>
      <c r="F27" s="70"/>
      <c r="G27" s="69" t="s">
        <v>39</v>
      </c>
      <c r="H27" s="69"/>
      <c r="I27" s="69" t="s">
        <v>40</v>
      </c>
      <c r="J27" s="71"/>
    </row>
    <row r="28" spans="1:15" ht="38.25" x14ac:dyDescent="0.25">
      <c r="A28" s="16" t="s">
        <v>41</v>
      </c>
      <c r="B28" s="17" t="s">
        <v>42</v>
      </c>
      <c r="C28" s="17" t="s">
        <v>43</v>
      </c>
      <c r="D28" s="17" t="s">
        <v>44</v>
      </c>
      <c r="E28" s="17" t="s">
        <v>45</v>
      </c>
      <c r="F28" s="17" t="s">
        <v>46</v>
      </c>
      <c r="G28" s="17" t="s">
        <v>47</v>
      </c>
      <c r="H28" s="17" t="s">
        <v>48</v>
      </c>
      <c r="I28" s="17" t="s">
        <v>49</v>
      </c>
      <c r="J28" s="18" t="s">
        <v>50</v>
      </c>
    </row>
    <row r="29" spans="1:15" x14ac:dyDescent="0.25">
      <c r="A29" s="41">
        <v>6285</v>
      </c>
      <c r="B29" s="20"/>
      <c r="C29" s="21">
        <v>700640</v>
      </c>
      <c r="D29" s="22">
        <v>3127042177</v>
      </c>
      <c r="E29" s="22">
        <v>405815</v>
      </c>
      <c r="F29" s="42">
        <v>1811199875</v>
      </c>
      <c r="G29" s="43">
        <v>482067</v>
      </c>
      <c r="H29" s="42">
        <v>1855754225.96</v>
      </c>
      <c r="I29" s="25">
        <f>Tabla14[[#This Row],[Física 
(E)]]/Tabla14[[#This Row],[Física
(C)]]</f>
        <v>1.1878984266229686</v>
      </c>
      <c r="J29" s="26">
        <f>Tabla14[[#This Row],[Financiera 
 (F)]]/Tabla14[[#This Row],[Financiera
(D)]]</f>
        <v>1.0245993562471949</v>
      </c>
      <c r="L29" s="22"/>
      <c r="M29" s="22"/>
      <c r="N29" s="24"/>
      <c r="O29" s="22"/>
    </row>
    <row r="30" spans="1:15" x14ac:dyDescent="0.25">
      <c r="A30" s="27"/>
      <c r="B30" s="28"/>
      <c r="C30" s="29"/>
      <c r="D30" s="30"/>
      <c r="E30" s="30"/>
      <c r="F30" s="30"/>
      <c r="G30" s="31"/>
      <c r="H30" s="30"/>
      <c r="I30" s="25"/>
      <c r="J30" s="26"/>
      <c r="L30" s="22"/>
      <c r="M30" s="42"/>
      <c r="N30" s="43"/>
      <c r="O30" s="42"/>
    </row>
    <row r="31" spans="1:15" ht="15.75" x14ac:dyDescent="0.25">
      <c r="A31" s="66" t="s">
        <v>51</v>
      </c>
      <c r="B31" s="67"/>
      <c r="C31" s="67"/>
      <c r="D31" s="67"/>
      <c r="E31" s="67"/>
      <c r="F31" s="67"/>
      <c r="G31" s="67"/>
      <c r="H31" s="67"/>
      <c r="I31" s="67"/>
      <c r="J31" s="68"/>
      <c r="L31" s="44"/>
      <c r="M31" s="44"/>
      <c r="N31" s="45"/>
      <c r="O31" s="44"/>
    </row>
    <row r="32" spans="1:15" ht="15.75" x14ac:dyDescent="0.25">
      <c r="A32" s="57" t="s">
        <v>52</v>
      </c>
      <c r="B32" s="58"/>
      <c r="C32" s="58"/>
      <c r="D32" s="58"/>
      <c r="E32" s="58"/>
      <c r="F32" s="58"/>
      <c r="G32" s="58"/>
      <c r="H32" s="58"/>
      <c r="I32" s="58"/>
      <c r="J32" s="59"/>
    </row>
    <row r="33" spans="1:21" ht="15" customHeight="1" x14ac:dyDescent="0.25">
      <c r="A33" s="33" t="s">
        <v>53</v>
      </c>
      <c r="B33" s="84" t="s">
        <v>79</v>
      </c>
      <c r="C33" s="84"/>
      <c r="D33" s="84"/>
      <c r="E33" s="84"/>
      <c r="F33" s="84"/>
      <c r="G33" s="84"/>
      <c r="H33" s="84"/>
      <c r="I33" s="84"/>
      <c r="J33" s="85"/>
    </row>
    <row r="34" spans="1:21" ht="66.75" customHeight="1" x14ac:dyDescent="0.25">
      <c r="A34" s="33" t="s">
        <v>54</v>
      </c>
      <c r="B34" s="84" t="s">
        <v>80</v>
      </c>
      <c r="C34" s="84"/>
      <c r="D34" s="84"/>
      <c r="E34" s="84"/>
      <c r="F34" s="84"/>
      <c r="G34" s="84"/>
      <c r="H34" s="84"/>
      <c r="I34" s="84"/>
      <c r="J34" s="85"/>
      <c r="M34" s="115"/>
      <c r="N34" s="115"/>
      <c r="O34" s="115"/>
      <c r="P34" s="115"/>
      <c r="Q34" s="115"/>
      <c r="R34" s="115"/>
      <c r="S34" s="115"/>
      <c r="T34" s="115"/>
      <c r="U34" s="116"/>
    </row>
    <row r="35" spans="1:21" ht="85.5" customHeight="1" x14ac:dyDescent="0.25">
      <c r="A35" s="33" t="s">
        <v>56</v>
      </c>
      <c r="B35" s="115" t="s">
        <v>85</v>
      </c>
      <c r="C35" s="115"/>
      <c r="D35" s="115"/>
      <c r="E35" s="115"/>
      <c r="F35" s="115"/>
      <c r="G35" s="115"/>
      <c r="H35" s="115"/>
      <c r="I35" s="115"/>
      <c r="J35" s="116"/>
      <c r="M35" s="117"/>
      <c r="N35" s="117"/>
      <c r="O35" s="117"/>
      <c r="P35" s="117"/>
      <c r="Q35" s="117"/>
      <c r="R35" s="117"/>
      <c r="S35" s="117"/>
      <c r="T35" s="117"/>
      <c r="U35" s="65"/>
    </row>
    <row r="36" spans="1:21" ht="67.5" customHeight="1" x14ac:dyDescent="0.25">
      <c r="A36" s="33" t="s">
        <v>57</v>
      </c>
      <c r="B36" s="121" t="s">
        <v>84</v>
      </c>
      <c r="C36" s="121"/>
      <c r="D36" s="121"/>
      <c r="E36" s="121"/>
      <c r="F36" s="121"/>
      <c r="G36" s="121"/>
      <c r="H36" s="121"/>
      <c r="I36" s="121"/>
      <c r="J36" s="122"/>
    </row>
    <row r="37" spans="1:21" ht="15.75" x14ac:dyDescent="0.25">
      <c r="A37" s="66" t="s">
        <v>58</v>
      </c>
      <c r="B37" s="67"/>
      <c r="C37" s="67"/>
      <c r="D37" s="67"/>
      <c r="E37" s="67"/>
      <c r="F37" s="67"/>
      <c r="G37" s="67"/>
      <c r="H37" s="67"/>
      <c r="I37" s="67"/>
      <c r="J37" s="68"/>
      <c r="M37" s="39"/>
    </row>
    <row r="38" spans="1:21" ht="15.75" customHeight="1" x14ac:dyDescent="0.25">
      <c r="A38" s="49" t="s">
        <v>59</v>
      </c>
      <c r="B38" s="50"/>
      <c r="C38" s="50"/>
      <c r="D38" s="50"/>
      <c r="E38" s="50"/>
      <c r="F38" s="50"/>
      <c r="G38" s="50"/>
      <c r="H38" s="50"/>
      <c r="I38" s="50"/>
      <c r="J38" s="51"/>
      <c r="M38" s="39"/>
    </row>
    <row r="39" spans="1:21" ht="15" customHeight="1" x14ac:dyDescent="0.25">
      <c r="A39" s="118" t="s">
        <v>81</v>
      </c>
      <c r="B39" s="119"/>
      <c r="C39" s="119"/>
      <c r="D39" s="119"/>
      <c r="E39" s="119"/>
      <c r="F39" s="119"/>
      <c r="G39" s="119"/>
      <c r="H39" s="119"/>
      <c r="I39" s="119"/>
      <c r="J39" s="120"/>
      <c r="M39" s="39"/>
      <c r="N39" s="39"/>
    </row>
    <row r="40" spans="1:21" x14ac:dyDescent="0.25">
      <c r="A40" s="35"/>
      <c r="B40" s="35"/>
      <c r="C40" s="35"/>
      <c r="D40" s="35"/>
      <c r="E40" s="35"/>
      <c r="F40" s="35"/>
      <c r="G40" s="35"/>
      <c r="H40" s="35"/>
      <c r="I40" s="35"/>
      <c r="J40" s="35"/>
    </row>
    <row r="41" spans="1:21" ht="15" customHeight="1" x14ac:dyDescent="0.25">
      <c r="A41" s="55" t="s">
        <v>61</v>
      </c>
      <c r="B41" s="55"/>
      <c r="C41" s="55"/>
      <c r="D41" s="55"/>
      <c r="E41" s="55"/>
      <c r="F41" s="55"/>
      <c r="G41" s="55"/>
      <c r="H41" s="55"/>
      <c r="I41" s="55"/>
      <c r="J41" s="55"/>
    </row>
    <row r="45" spans="1:21" x14ac:dyDescent="0.25">
      <c r="B45" s="47" t="s">
        <v>62</v>
      </c>
      <c r="C45" s="47"/>
      <c r="G45" s="47" t="s">
        <v>63</v>
      </c>
      <c r="H45" s="47"/>
    </row>
    <row r="47" spans="1:21" x14ac:dyDescent="0.25">
      <c r="A47" s="37"/>
      <c r="B47" s="56"/>
      <c r="C47" s="56"/>
      <c r="D47" s="37"/>
      <c r="F47" s="37"/>
      <c r="G47" s="37"/>
      <c r="H47" s="37"/>
      <c r="I47" s="37"/>
    </row>
    <row r="48" spans="1:21" x14ac:dyDescent="0.25">
      <c r="B48" s="48" t="s">
        <v>64</v>
      </c>
      <c r="C48" s="48"/>
      <c r="G48" s="46" t="s">
        <v>65</v>
      </c>
      <c r="H48" s="46"/>
    </row>
    <row r="49" spans="1:9" x14ac:dyDescent="0.25">
      <c r="A49" s="47" t="s">
        <v>66</v>
      </c>
      <c r="B49" s="47"/>
      <c r="C49" s="47"/>
      <c r="D49" s="47"/>
      <c r="F49" s="47" t="s">
        <v>67</v>
      </c>
      <c r="G49" s="47"/>
      <c r="H49" s="47"/>
      <c r="I49" s="47"/>
    </row>
    <row r="52" spans="1:9" x14ac:dyDescent="0.25">
      <c r="B52" s="47" t="s">
        <v>68</v>
      </c>
      <c r="C52" s="47"/>
      <c r="G52" s="47" t="s">
        <v>68</v>
      </c>
      <c r="H52" s="47"/>
    </row>
    <row r="53" spans="1:9" x14ac:dyDescent="0.25">
      <c r="B53" s="38"/>
      <c r="C53" s="38"/>
    </row>
    <row r="54" spans="1:9" x14ac:dyDescent="0.25">
      <c r="A54" s="37"/>
      <c r="B54" s="37"/>
      <c r="C54" s="37"/>
      <c r="D54" s="37"/>
      <c r="F54" s="37"/>
      <c r="G54" s="37"/>
      <c r="H54" s="37"/>
      <c r="I54" s="37"/>
    </row>
    <row r="55" spans="1:9" x14ac:dyDescent="0.25">
      <c r="B55" s="46" t="s">
        <v>69</v>
      </c>
      <c r="C55" s="46"/>
      <c r="G55" s="46" t="s">
        <v>70</v>
      </c>
      <c r="H55" s="46"/>
    </row>
    <row r="56" spans="1:9" x14ac:dyDescent="0.25">
      <c r="B56" s="36" t="s">
        <v>71</v>
      </c>
      <c r="F56" s="47" t="s">
        <v>72</v>
      </c>
      <c r="G56" s="47"/>
      <c r="H56" s="47"/>
      <c r="I56" s="47"/>
    </row>
  </sheetData>
  <mergeCells count="62">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7:C47"/>
    <mergeCell ref="A32:J32"/>
    <mergeCell ref="B33:J33"/>
    <mergeCell ref="B34:J34"/>
    <mergeCell ref="B35:J35"/>
    <mergeCell ref="B36:J36"/>
    <mergeCell ref="A37:J37"/>
    <mergeCell ref="B55:C55"/>
    <mergeCell ref="G55:H55"/>
    <mergeCell ref="F56:I56"/>
    <mergeCell ref="M34:U34"/>
    <mergeCell ref="M35:U35"/>
    <mergeCell ref="B48:C48"/>
    <mergeCell ref="G48:H48"/>
    <mergeCell ref="A49:D49"/>
    <mergeCell ref="F49:I49"/>
    <mergeCell ref="B52:C52"/>
    <mergeCell ref="G52:H52"/>
    <mergeCell ref="A38:J38"/>
    <mergeCell ref="A39:J39"/>
    <mergeCell ref="A41:J41"/>
    <mergeCell ref="B45:C45"/>
    <mergeCell ref="G45:H45"/>
  </mergeCells>
  <dataValidations count="15">
    <dataValidation allowBlank="1" sqref="A8" xr:uid="{95FC5C8F-8454-4DA8-83A2-065F2F26029B}"/>
    <dataValidation allowBlank="1" showInputMessage="1" prompt="Nombre del capítulo" sqref="B8:J10" xr:uid="{F0D55CD3-22A4-4F2D-BF60-971375A27844}"/>
    <dataValidation allowBlank="1" showInputMessage="1" showErrorMessage="1" prompt="¿A quién va dirigido el programa?, ¿qué característica tiene esta población que requiere ser beneficiada?" sqref="B20:J20" xr:uid="{EA2016B7-DC2E-4A88-B2E3-66E412E4CED6}"/>
    <dataValidation allowBlank="1" showInputMessage="1" showErrorMessage="1" prompt="¿En qué consiste el producto? su objetivo" sqref="B33:J34" xr:uid="{A246C73F-CAC4-4710-B8E9-F9EBD8A9790E}"/>
    <dataValidation allowBlank="1" showInputMessage="1" showErrorMessage="1" prompt="1. Describir lo plasmado en el presupuesto_x000a_2. Describir lo alcanzado en términos financieros y de producción " sqref="B35 M34" xr:uid="{6DB3EFA1-1EF7-4332-BCEE-8CF386907BE7}"/>
    <dataValidation allowBlank="1" showInputMessage="1" showErrorMessage="1" prompt="De existir desvío, explicar razones." sqref="B36:J36 M35:U35" xr:uid="{0C5A441B-4C94-4850-91A3-74702161380E}"/>
    <dataValidation allowBlank="1" showInputMessage="1" showErrorMessage="1" prompt="Oportunidades de mejora identificadas" sqref="A39:J40" xr:uid="{D396848D-6212-4EE8-815E-A400D9D012C2}"/>
    <dataValidation allowBlank="1" showInputMessage="1" showErrorMessage="1" prompt="Presupuesto del programa" sqref="A25:C25 F25" xr:uid="{68DE77BE-CA74-4924-A312-D938E3A2CCCE}"/>
    <dataValidation allowBlank="1" showInputMessage="1" showErrorMessage="1" prompt="¿En qué consiste el programa?" sqref="B19:J19" xr:uid="{08ED01EB-CFFC-45BF-88F8-9EF3442B3B8F}"/>
    <dataValidation allowBlank="1" showInputMessage="1" showErrorMessage="1" prompt="Nombre de cada producto" sqref="A28:A30" xr:uid="{C14995E4-0138-48FA-A0BA-BFB4D71F488D}"/>
    <dataValidation allowBlank="1" showInputMessage="1" showErrorMessage="1" prompt="Nombre del indicador" sqref="B28:B30" xr:uid="{A2827A01-C0DD-4710-A5E1-7A5B079BB55A}"/>
    <dataValidation allowBlank="1" showInputMessage="1" showErrorMessage="1" prompt="Meta anual del indicador" sqref="C28:C30 E28" xr:uid="{8566110D-CD50-45CB-9AD0-C3CD1F21B478}"/>
    <dataValidation allowBlank="1" showInputMessage="1" showErrorMessage="1" prompt="Monto presupuestado para el producto" sqref="D28:D30 E29:F30 F28 L29:M30" xr:uid="{1EB3973E-2377-4424-AB63-E074A771622B}"/>
    <dataValidation allowBlank="1" showInputMessage="1" showErrorMessage="1" prompt="Meta alcanzada en el trimestre" sqref="G28:G30 N29:N30" xr:uid="{6082755F-9971-4EEE-836B-30197E929B46}"/>
    <dataValidation allowBlank="1" showInputMessage="1" showErrorMessage="1" prompt="Monto ejecutado en el trimestre" sqref="H28:H30 O29:O30" xr:uid="{AA011BA1-DB10-4A2B-A382-55CC592E798D}"/>
  </dataValidations>
  <pageMargins left="0.7" right="0.7" top="0.75" bottom="0.75" header="0.3" footer="0.3"/>
  <pageSetup scale="70" orientation="portrait" r:id="rId1"/>
  <rowBreaks count="1" manualBreakCount="1">
    <brk id="30" max="9" man="1"/>
  </rowBreaks>
  <colBreaks count="1" manualBreakCount="1">
    <brk id="10"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Santos</dc:creator>
  <cp:lastModifiedBy>Pedro Santos</cp:lastModifiedBy>
  <cp:lastPrinted>2023-02-09T18:11:43Z</cp:lastPrinted>
  <dcterms:created xsi:type="dcterms:W3CDTF">2023-01-25T12:21:36Z</dcterms:created>
  <dcterms:modified xsi:type="dcterms:W3CDTF">2023-02-09T18:12:45Z</dcterms:modified>
</cp:coreProperties>
</file>