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defaultThemeVersion="166925"/>
  <mc:AlternateContent xmlns:mc="http://schemas.openxmlformats.org/markup-compatibility/2006">
    <mc:Choice Requires="x15">
      <x15ac:absPath xmlns:x15ac="http://schemas.microsoft.com/office/spreadsheetml/2010/11/ac" url="C:\Users\psantos\Downloads\"/>
    </mc:Choice>
  </mc:AlternateContent>
  <xr:revisionPtr revIDLastSave="0" documentId="13_ncr:1_{07CCA3F7-73D3-4222-896F-1B0F092C5A11}" xr6:coauthVersionLast="36" xr6:coauthVersionMax="47" xr10:uidLastSave="{00000000-0000-0000-0000-000000000000}"/>
  <bookViews>
    <workbookView xWindow="0" yWindow="0" windowWidth="24000" windowHeight="9525" xr2:uid="{00000000-000D-0000-FFFF-FFFF00000000}"/>
  </bookViews>
  <sheets>
    <sheet name="6284" sheetId="1" r:id="rId1"/>
    <sheet name="6285" sheetId="2" r:id="rId2"/>
  </sheets>
  <externalReferences>
    <externalReference r:id="rId3"/>
  </externalReferences>
  <definedNames>
    <definedName name="_xlnm.Print_Area" localSheetId="0">'6284'!$A$1:$J$55</definedName>
    <definedName name="_xlnm.Print_Area" localSheetId="1">'6285'!$A$1:$J$57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9" i="2" l="1"/>
  <c r="I29" i="2"/>
  <c r="I25" i="1"/>
  <c r="I29" i="1" l="1"/>
  <c r="I25" i="2"/>
  <c r="C16" i="2"/>
  <c r="C15" i="2"/>
  <c r="C14" i="2"/>
  <c r="J29" i="1"/>
  <c r="C16" i="1"/>
  <c r="C15" i="1"/>
  <c r="C14" i="1"/>
</calcChain>
</file>

<file path=xl/sharedStrings.xml><?xml version="1.0" encoding="utf-8"?>
<sst xmlns="http://schemas.openxmlformats.org/spreadsheetml/2006/main" count="155" uniqueCount="83">
  <si>
    <t>Código</t>
  </si>
  <si>
    <t>Documento Relacionado</t>
  </si>
  <si>
    <t>Fecha Versión</t>
  </si>
  <si>
    <t>Versión</t>
  </si>
  <si>
    <t>DEC-FOR013</t>
  </si>
  <si>
    <t>I -Información Instituciónal</t>
  </si>
  <si>
    <t>I.I - Completar los datos requeridos sobre la institución</t>
  </si>
  <si>
    <t>Capítulo</t>
  </si>
  <si>
    <t>5155-INSTITUTO NACIONAL DE FORMACIÒN TECNICO PREFESIONAL</t>
  </si>
  <si>
    <t>Subcapítulo</t>
  </si>
  <si>
    <t>01-INSTITUTO NACIONAL DE FORMACIÒN TECNICO PREFESIONAL</t>
  </si>
  <si>
    <t>Unidad Ejecutora</t>
  </si>
  <si>
    <t>0001-INSTITUTO NACIONAL DE FORMACIÒN TECNICO PREFESIONAL</t>
  </si>
  <si>
    <t>Misión</t>
  </si>
  <si>
    <t xml:space="preserve">Contribuir al desarrollo económico y social del país a través de la rectoría del sistema nacional de formación técnico profesional y la prestación de los servicios de formación y apoyo a la productividad.
</t>
  </si>
  <si>
    <t>Visión</t>
  </si>
  <si>
    <t>Ejercer con efectividad la rectoría del Sistema Nacional de Formación Técnico Profesional y ofrecer servicios innovadores con los más altos estándares de calidad a los grupos de interés.</t>
  </si>
  <si>
    <t>II. Contribución a la Estrategia Nacional de Desarrollo</t>
  </si>
  <si>
    <t>Eje estratégico:</t>
  </si>
  <si>
    <t>Objetivo general:</t>
  </si>
  <si>
    <t>Objetivo(s) específico(s):</t>
  </si>
  <si>
    <t>3.4.2</t>
  </si>
  <si>
    <t>III. Información del Programa</t>
  </si>
  <si>
    <t>Nombre:</t>
  </si>
  <si>
    <t>11 - Formación técnico profesional a los trabajadores del sector productivo</t>
  </si>
  <si>
    <t>Descripción:</t>
  </si>
  <si>
    <t>A través de este servicio el INFOTEP atiende las necesidades de formación de los recursos humanos que requieren los sectores productivos del país, para lo cual se desarrollan programas de formación en diferentes modalidades: habilitación, complementación, formación continua en centros, formación dual, maestros técnicos y capacitación puntual adaptados a las necesidades de formación de los diferentes sectores.</t>
  </si>
  <si>
    <r>
      <t>Beneficiarios:</t>
    </r>
    <r>
      <rPr>
        <sz val="12"/>
        <color rgb="FF000000"/>
        <rFont val="Century Gothic"/>
        <family val="2"/>
      </rPr>
      <t xml:space="preserve"> </t>
    </r>
  </si>
  <si>
    <t>Población joven de 16 años en adelante y adultos con dificultades para acceder a la educación formal y optan por la formación técnico profesional para mejorar sus condiciones de vida.</t>
  </si>
  <si>
    <t>Resultado Asociado:</t>
  </si>
  <si>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</si>
  <si>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</si>
  <si>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</si>
  <si>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</si>
  <si>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</si>
  <si>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</si>
  <si>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</si>
  <si>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 xml:space="preserve"> Presupuesto Anual</t>
  </si>
  <si>
    <t>Avance</t>
  </si>
  <si>
    <t>Producto</t>
  </si>
  <si>
    <t>Indicador</t>
  </si>
  <si>
    <t>Física
(A)</t>
  </si>
  <si>
    <t>Financiera
(B)</t>
  </si>
  <si>
    <t>Física
(C)</t>
  </si>
  <si>
    <t>Financiera
(D)</t>
  </si>
  <si>
    <t>Física 
(E)</t>
  </si>
  <si>
    <t>Financiera 
 (F)</t>
  </si>
  <si>
    <t>Física 
(%)
 G=E/C</t>
  </si>
  <si>
    <t>Financiero 
(%) 
H=F/D</t>
  </si>
  <si>
    <t>V. Análisis de los Logros y Desviaciones</t>
  </si>
  <si>
    <t>V.I - Información de Logros y Desviaciones por Producto</t>
  </si>
  <si>
    <t xml:space="preserve">Producto: </t>
  </si>
  <si>
    <t xml:space="preserve">Descripción del producto: </t>
  </si>
  <si>
    <t>Asesoría y asistencia técnica a las empresas para la mejora de la productividad</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</si>
  <si>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</si>
  <si>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</si>
  <si>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</si>
  <si>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</si>
  <si>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</si>
  <si>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Preparado por:</t>
  </si>
  <si>
    <t>Revisado por:</t>
  </si>
  <si>
    <t>Diomaris Reyes</t>
  </si>
  <si>
    <t>Yanira Núñez</t>
  </si>
  <si>
    <t>Enc. División Presupuesto y Proyectos</t>
  </si>
  <si>
    <t>Subencargada de Planificación y Desarrollo</t>
  </si>
  <si>
    <t>Aprobado por:</t>
  </si>
  <si>
    <t>Bilma M. Erasme B.</t>
  </si>
  <si>
    <t>Ondina Marte</t>
  </si>
  <si>
    <t>Directora de Adm. y Finanzas</t>
  </si>
  <si>
    <t>Directora de Planificación y Desarrollo</t>
  </si>
  <si>
    <t>6285 Capacitación  a población joven y adulta para el trabajo productivo</t>
  </si>
  <si>
    <t xml:space="preserve">Está dirigida a la formación técnica de personas adultas y jóvenes de 16 años en adelante que demanden el servicio en todo el territorio nacional. Facilita la adquisición de conocimientos teóricos y prácticos y el desarrollo de las aptitudes que requieren los participantes o grupo de ocupaciones relacionadas, para insertarse en el mercado laboral.  </t>
  </si>
  <si>
    <t>Informe de Evaluación Trimestral de las Metas Físicas-Financieras</t>
  </si>
  <si>
    <t>Programación Trimestral Octubre-Diciembre 2023</t>
  </si>
  <si>
    <t>Ejecución Trimestral Octubre - Diciembre 2023</t>
  </si>
  <si>
    <t>Programación Trimestral Octubre -Diciembre 2023</t>
  </si>
  <si>
    <t>Ejecución Trimestral Octubre - Diciembre  2023</t>
  </si>
  <si>
    <t>Asistir  a 727 empresas  en servicios de capacitación en el trimestre octubre - diciembre  2023.</t>
  </si>
  <si>
    <t>En el trimestre octubre -diciembre  se atendieron 810  empresas a través del servicio de Asesoría y Asistencia técnica para la mejora de la productividad, para una ejecución de un 111.42 % en relación a las metas planificadas. La ejecución financiera fue de RD$ 76,771,594.76 para un 118.13%   en relación a las metas planificadas.</t>
  </si>
  <si>
    <t>254,908 participantes capacitados a través del servicio de Formación Técnico Profesional en el trimestre octubre-diciembre para una ejecución de  101.40% en relación a las metas planificadas. La ejecución de las metas financieras fue de 92.96%.</t>
  </si>
  <si>
    <t xml:space="preserve">La desviación en la ejecución de las metas fìsicas de un 11.42%,  se debe a que se amplió la cobertura del servicio a nivel nacional, la desviación de las metas financieras de un 18.13%, se debe al incremento de las metas físicas. </t>
  </si>
  <si>
    <t>La desviación en la ejecución de las metas físicas es de un 1.40% y en las metas financieras  -7.04%, estan dentro de lo esperado.</t>
  </si>
  <si>
    <t>Informe de Evaluación Semestral de las Metas Físicas-Financieras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</si>
</sst>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_(* \(#,##0.00\);_(* &quot;-&quot;??_);_(@_)"/>
    <numFmt numFmtId="164" formatCode="dd/mm/yyyy;@"/>
    <numFmt numFmtId="165" formatCode="[$-10409]#,##0;\-#,##0"/>
    <numFmt numFmtId="166" formatCode="[$-10409]#,##0.00;\-#,##0.00"/>
    <numFmt numFmtId="167" formatCode="[$-10409]0.00%"/>
  </numFmts>
  <fonts count="25"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i/>
      <sz val="10"/>
      <color theme="1"/>
      <name val="Calibri"/>
      <family val="2"/>
      <scheme val="minor"/>
    </font>
    <font>
      <i/>
      <sz val="11"/>
      <color theme="1"/>
      <name val="Calibri"/>
      <family val="2"/>
      <scheme val="minor"/>
    </font>
    <font>
      <sz val="11"/>
      <name val="Calibri"/>
      <family val="2"/>
    </font>
    <font>
      <sz val="10"/>
      <color theme="1"/>
      <name val="Calibri"/>
      <family val="2"/>
      <scheme val="minor"/>
    </font>
    <font>
      <sz val="12"/>
      <color rgb="FF000000"/>
      <name val="Century Gothic"/>
      <family val="2"/>
    </font>
    <font>
      <i/>
      <sz val="11"/>
      <name val="Calibri"/>
      <family val="2"/>
      <scheme val="minor"/>
    </font>
    <font>
      <b/>
      <sz val="11"/>
      <name val="Calibri"/>
      <family val="2"/>
    </font>
    <font>
      <b/>
      <sz val="11"/>
      <color rgb="FF000000"/>
      <name val="Calibri"/>
      <family val="2"/>
    </font>
    <font>
      <b/>
      <sz val="10"/>
      <color rgb="FF000000"/>
      <name val="Calibri"/>
      <family val="2"/>
    </font>
    <font>
      <sz val="9"/>
      <name val="Calibri"/>
      <family val="2"/>
    </font>
    <font>
      <i/>
      <sz val="11"/>
      <color rgb="FF000000"/>
      <name val="Calibri"/>
      <family val="2"/>
      <scheme val="minor"/>
    </font>
    <font>
      <b/>
      <sz val="11"/>
      <color theme="0"/>
      <name val="Century Gothic"/>
      <family val="2"/>
    </font>
    <font>
      <sz val="10"/>
      <name val="Calibri"/>
      <family val="2"/>
    </font>
    <font>
      <b/>
      <sz val="10"/>
      <name val="Calibri"/>
      <family val="2"/>
    </font>
  </fonts>
  <fills count="10">
    <fill>
      <patternFill patternType="none"/>
    </fill>
    <fill>
      <patternFill patternType="gray125"/>
    </fill>
    <fill>
      <patternFill patternType="solid">
        <fgColor theme="0"/>
        <bgColor indexed="64"/>
      </patternFill>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s>
  <borders count="42">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25">
    <xf numFmtId="0" fontId="0" fillId="0" borderId="0" xfId="0"/>
    <xf numFmtId="0" fontId="4" fillId="2" borderId="1" xfId="0" applyFont="1" applyFill="1" applyBorder="1" applyAlignment="1">
      <alignment vertical="top" wrapText="1"/>
    </xf>
    <xf numFmtId="0" fontId="0" fillId="0" borderId="0" xfId="0" applyProtection="1">
      <protection locked="0"/>
    </xf>
    <xf numFmtId="0" fontId="4" fillId="2" borderId="5" xfId="0" applyFont="1" applyFill="1" applyBorder="1" applyAlignment="1">
      <alignment vertical="top"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4" fillId="2" borderId="9" xfId="0" applyFont="1" applyFill="1" applyBorder="1" applyAlignment="1">
      <alignment vertical="top" wrapText="1"/>
    </xf>
    <xf numFmtId="164" fontId="7" fillId="0" borderId="12" xfId="0" applyNumberFormat="1" applyFont="1" applyFill="1" applyBorder="1" applyAlignment="1">
      <alignment horizontal="center" vertical="center" wrapText="1"/>
    </xf>
    <xf numFmtId="0" fontId="7" fillId="0" borderId="13" xfId="0" applyFont="1" applyFill="1" applyBorder="1" applyAlignment="1">
      <alignment horizontal="center" vertical="center" wrapText="1"/>
    </xf>
    <xf numFmtId="0" fontId="10" fillId="0" borderId="17" xfId="0" applyFont="1" applyBorder="1" applyAlignment="1">
      <alignment vertical="center"/>
    </xf>
    <xf numFmtId="0" fontId="3" fillId="0" borderId="17" xfId="0" applyFont="1" applyBorder="1"/>
    <xf numFmtId="0" fontId="13" fillId="0" borderId="0" xfId="0" applyFont="1" applyProtection="1">
      <protection locked="0"/>
    </xf>
    <xf numFmtId="0" fontId="14" fillId="7" borderId="19" xfId="0" applyFont="1" applyFill="1" applyBorder="1" applyAlignment="1">
      <alignment horizontal="center" vertical="center" wrapText="1"/>
    </xf>
    <xf numFmtId="0" fontId="14" fillId="7" borderId="19" xfId="0" applyFont="1" applyFill="1" applyBorder="1" applyAlignment="1">
      <alignment horizontal="center" vertical="center"/>
    </xf>
    <xf numFmtId="0" fontId="10" fillId="0" borderId="17" xfId="0" applyFont="1" applyBorder="1" applyAlignment="1">
      <alignment vertical="center" wrapText="1"/>
    </xf>
    <xf numFmtId="0" fontId="14" fillId="0" borderId="19" xfId="0" applyFont="1" applyBorder="1" applyAlignment="1" applyProtection="1">
      <alignment horizontal="center" vertical="center" wrapText="1"/>
      <protection locked="0"/>
    </xf>
    <xf numFmtId="0" fontId="10" fillId="0" borderId="23" xfId="0" applyFont="1" applyBorder="1" applyAlignment="1">
      <alignment vertical="center" wrapText="1"/>
    </xf>
    <xf numFmtId="0" fontId="2" fillId="0" borderId="0" xfId="0" applyFont="1" applyProtection="1">
      <protection locked="0"/>
    </xf>
    <xf numFmtId="0" fontId="0" fillId="0" borderId="17" xfId="0" applyBorder="1"/>
    <xf numFmtId="0" fontId="19" fillId="9" borderId="34" xfId="0" applyFont="1" applyFill="1" applyBorder="1" applyAlignment="1">
      <alignment horizontal="center" vertical="center" wrapText="1" readingOrder="1"/>
    </xf>
    <xf numFmtId="0" fontId="19" fillId="9" borderId="35" xfId="0" applyFont="1" applyFill="1" applyBorder="1" applyAlignment="1">
      <alignment horizontal="center" vertical="center" wrapText="1" readingOrder="1"/>
    </xf>
    <xf numFmtId="0" fontId="19" fillId="9" borderId="36" xfId="0" applyFont="1" applyFill="1" applyBorder="1" applyAlignment="1">
      <alignment horizontal="center" vertical="center" wrapText="1" readingOrder="1"/>
    </xf>
    <xf numFmtId="0" fontId="20" fillId="0" borderId="32" xfId="0" applyFont="1" applyBorder="1" applyAlignment="1" applyProtection="1">
      <alignment vertical="top" wrapText="1"/>
      <protection locked="0"/>
    </xf>
    <xf numFmtId="165" fontId="20" fillId="0" borderId="32" xfId="0" applyNumberFormat="1" applyFont="1" applyBorder="1" applyAlignment="1" applyProtection="1">
      <alignment horizontal="center" vertical="center" wrapText="1" readingOrder="1"/>
      <protection locked="0"/>
    </xf>
    <xf numFmtId="166" fontId="20" fillId="0" borderId="32" xfId="0" applyNumberFormat="1" applyFont="1" applyBorder="1" applyAlignment="1" applyProtection="1">
      <alignment horizontal="center" vertical="center" wrapText="1" readingOrder="1"/>
      <protection locked="0"/>
    </xf>
    <xf numFmtId="10" fontId="20" fillId="8" borderId="32" xfId="2" applyNumberFormat="1" applyFont="1" applyFill="1" applyBorder="1" applyAlignment="1" applyProtection="1">
      <alignment horizontal="center" vertical="center" wrapText="1" readingOrder="1"/>
      <protection locked="0"/>
    </xf>
    <xf numFmtId="167" fontId="20" fillId="8" borderId="28" xfId="0" applyNumberFormat="1" applyFont="1" applyFill="1" applyBorder="1" applyAlignment="1" applyProtection="1">
      <alignment horizontal="center" vertical="center" wrapText="1" readingOrder="1"/>
      <protection locked="0"/>
    </xf>
    <xf numFmtId="0" fontId="20" fillId="0" borderId="37" xfId="0" applyFont="1" applyBorder="1" applyAlignment="1" applyProtection="1">
      <alignment vertical="top" wrapText="1"/>
      <protection locked="0"/>
    </xf>
    <xf numFmtId="0" fontId="20" fillId="0" borderId="38" xfId="0" applyFont="1" applyBorder="1" applyAlignment="1" applyProtection="1">
      <alignment vertical="top" wrapText="1"/>
      <protection locked="0"/>
    </xf>
    <xf numFmtId="165" fontId="20" fillId="0" borderId="38" xfId="0" applyNumberFormat="1" applyFont="1" applyBorder="1" applyAlignment="1" applyProtection="1">
      <alignment horizontal="center" vertical="center" wrapText="1" readingOrder="1"/>
      <protection locked="0"/>
    </xf>
    <xf numFmtId="166" fontId="20" fillId="0" borderId="38" xfId="0" applyNumberFormat="1" applyFont="1" applyBorder="1" applyAlignment="1" applyProtection="1">
      <alignment horizontal="center" vertical="center" wrapText="1" readingOrder="1"/>
      <protection locked="0"/>
    </xf>
    <xf numFmtId="165" fontId="20" fillId="0" borderId="38" xfId="0" applyNumberFormat="1" applyFont="1" applyBorder="1" applyAlignment="1" applyProtection="1">
      <alignment horizontal="center" vertical="center" wrapText="1"/>
      <protection locked="0"/>
    </xf>
    <xf numFmtId="0" fontId="10" fillId="0" borderId="39" xfId="0" applyFont="1" applyBorder="1" applyAlignment="1" applyProtection="1">
      <alignment vertical="center" wrapText="1"/>
      <protection locked="0"/>
    </xf>
    <xf numFmtId="0" fontId="10" fillId="0" borderId="17" xfId="0" applyFont="1" applyBorder="1" applyAlignment="1" applyProtection="1">
      <alignment vertical="center" wrapText="1"/>
      <protection locked="0"/>
    </xf>
    <xf numFmtId="0" fontId="13" fillId="0" borderId="0" xfId="0" applyFont="1" applyFill="1" applyBorder="1" applyAlignment="1">
      <alignment vertical="center" readingOrder="1"/>
    </xf>
    <xf numFmtId="0" fontId="10" fillId="0" borderId="23" xfId="0" applyFont="1" applyBorder="1" applyAlignment="1" applyProtection="1">
      <alignment vertical="center" wrapText="1"/>
      <protection locked="0"/>
    </xf>
    <xf numFmtId="0" fontId="12" fillId="0" borderId="0" xfId="0" applyFont="1" applyBorder="1" applyAlignment="1" applyProtection="1">
      <alignment horizontal="left" vertical="center" wrapText="1"/>
      <protection locked="0"/>
    </xf>
    <xf numFmtId="0" fontId="13" fillId="0" borderId="24" xfId="0" applyFont="1" applyBorder="1" applyProtection="1">
      <protection locked="0"/>
    </xf>
    <xf numFmtId="0" fontId="13" fillId="0" borderId="0" xfId="0" applyFont="1" applyAlignment="1" applyProtection="1">
      <alignment horizontal="center"/>
      <protection locked="0"/>
    </xf>
    <xf numFmtId="0" fontId="16" fillId="0" borderId="0" xfId="0" applyFont="1" applyFill="1" applyBorder="1" applyAlignment="1">
      <alignment vertical="center" readingOrder="1"/>
    </xf>
    <xf numFmtId="0" fontId="16" fillId="0" borderId="18" xfId="0" applyFont="1" applyFill="1" applyBorder="1" applyAlignment="1">
      <alignment vertical="center" readingOrder="1"/>
    </xf>
    <xf numFmtId="3" fontId="20" fillId="0" borderId="32" xfId="0" applyNumberFormat="1" applyFont="1" applyBorder="1" applyAlignment="1" applyProtection="1">
      <alignment horizontal="center" vertical="center" wrapText="1" readingOrder="1"/>
      <protection locked="0"/>
    </xf>
    <xf numFmtId="49" fontId="20" fillId="0" borderId="32" xfId="0" applyNumberFormat="1" applyFont="1" applyBorder="1" applyAlignment="1" applyProtection="1">
      <alignment horizontal="center" vertical="center" wrapText="1" readingOrder="1"/>
      <protection locked="0"/>
    </xf>
    <xf numFmtId="0" fontId="20" fillId="0" borderId="27" xfId="0" applyFont="1" applyBorder="1" applyAlignment="1" applyProtection="1">
      <alignment horizontal="center" vertical="center" wrapText="1"/>
      <protection locked="0"/>
    </xf>
    <xf numFmtId="0" fontId="10" fillId="0" borderId="39" xfId="0" applyFont="1" applyBorder="1" applyAlignment="1">
      <alignment vertical="center" wrapText="1"/>
    </xf>
    <xf numFmtId="0" fontId="10" fillId="0" borderId="23" xfId="0" applyFont="1" applyBorder="1" applyAlignment="1">
      <alignment vertical="center"/>
    </xf>
    <xf numFmtId="166" fontId="20" fillId="0" borderId="32" xfId="0" applyNumberFormat="1" applyFont="1" applyFill="1" applyBorder="1" applyAlignment="1" applyProtection="1">
      <alignment horizontal="center" vertical="center" wrapText="1" readingOrder="1"/>
      <protection locked="0"/>
    </xf>
    <xf numFmtId="165" fontId="20" fillId="0" borderId="32" xfId="0" applyNumberFormat="1" applyFont="1" applyFill="1" applyBorder="1" applyAlignment="1" applyProtection="1">
      <alignment horizontal="center" vertical="center" wrapText="1"/>
      <protection locked="0"/>
    </xf>
    <xf numFmtId="0" fontId="17" fillId="0" borderId="0" xfId="0" applyFont="1" applyAlignment="1" applyProtection="1">
      <alignment horizontal="center"/>
      <protection locked="0"/>
    </xf>
    <xf numFmtId="0" fontId="13" fillId="0" borderId="0" xfId="0" applyFont="1" applyAlignment="1" applyProtection="1">
      <alignment horizontal="center"/>
      <protection locked="0"/>
    </xf>
    <xf numFmtId="0" fontId="17" fillId="0" borderId="0" xfId="0" applyFont="1" applyBorder="1" applyAlignment="1" applyProtection="1">
      <alignment horizontal="center" vertical="top"/>
      <protection locked="0"/>
    </xf>
    <xf numFmtId="0" fontId="13" fillId="0" borderId="24" xfId="0" applyFont="1" applyBorder="1" applyAlignment="1" applyProtection="1">
      <alignment horizontal="center"/>
      <protection locked="0"/>
    </xf>
    <xf numFmtId="0" fontId="9" fillId="6" borderId="17" xfId="0" applyFont="1" applyFill="1" applyBorder="1" applyAlignment="1">
      <alignment horizontal="left" vertical="center"/>
    </xf>
    <xf numFmtId="0" fontId="9" fillId="6" borderId="0" xfId="0" applyFont="1" applyFill="1" applyAlignment="1">
      <alignment horizontal="left" vertical="center"/>
    </xf>
    <xf numFmtId="0" fontId="9" fillId="6" borderId="18" xfId="0" applyFont="1" applyFill="1" applyBorder="1" applyAlignment="1">
      <alignment horizontal="left" vertical="center"/>
    </xf>
    <xf numFmtId="0" fontId="12" fillId="0" borderId="40" xfId="0" applyFont="1" applyBorder="1" applyAlignment="1" applyProtection="1">
      <alignment horizontal="left" vertical="center" wrapText="1"/>
      <protection locked="0"/>
    </xf>
    <xf numFmtId="0" fontId="12" fillId="0" borderId="41" xfId="0" applyFont="1" applyBorder="1" applyAlignment="1" applyProtection="1">
      <alignment horizontal="left" vertical="center" wrapText="1"/>
      <protection locked="0"/>
    </xf>
    <xf numFmtId="0" fontId="21" fillId="0" borderId="0" xfId="0" applyNumberFormat="1" applyFont="1" applyFill="1" applyBorder="1" applyAlignment="1">
      <alignment horizontal="left" vertical="center" wrapText="1" readingOrder="1"/>
    </xf>
    <xf numFmtId="0" fontId="21" fillId="0" borderId="18" xfId="0" applyNumberFormat="1" applyFont="1" applyFill="1" applyBorder="1" applyAlignment="1">
      <alignment horizontal="left" vertical="center" wrapText="1" readingOrder="1"/>
    </xf>
    <xf numFmtId="0" fontId="16" fillId="0" borderId="0" xfId="0" applyFont="1" applyFill="1" applyBorder="1" applyAlignment="1" applyProtection="1">
      <alignment horizontal="left" vertical="center" wrapText="1"/>
      <protection locked="0"/>
    </xf>
    <xf numFmtId="0" fontId="16" fillId="0" borderId="18" xfId="0" applyFont="1" applyFill="1" applyBorder="1" applyAlignment="1" applyProtection="1">
      <alignment horizontal="left" vertical="center" wrapText="1"/>
      <protection locked="0"/>
    </xf>
    <xf numFmtId="0" fontId="16" fillId="0" borderId="24" xfId="0" applyFont="1" applyFill="1" applyBorder="1" applyAlignment="1" applyProtection="1">
      <alignment horizontal="left" vertical="center" wrapText="1"/>
      <protection locked="0"/>
    </xf>
    <xf numFmtId="0" fontId="16" fillId="0" borderId="25" xfId="0" applyFont="1" applyFill="1" applyBorder="1" applyAlignment="1" applyProtection="1">
      <alignment horizontal="left" vertical="center" wrapText="1"/>
      <protection locked="0"/>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9" fillId="6" borderId="17" xfId="0" applyFont="1" applyFill="1" applyBorder="1" applyAlignment="1">
      <alignment horizontal="left" vertical="center" wrapText="1"/>
    </xf>
    <xf numFmtId="0" fontId="9" fillId="6" borderId="0" xfId="0" applyFont="1" applyFill="1" applyAlignment="1">
      <alignment horizontal="left" vertical="center" wrapText="1"/>
    </xf>
    <xf numFmtId="0" fontId="9" fillId="6" borderId="18" xfId="0" applyFont="1" applyFill="1" applyBorder="1" applyAlignment="1">
      <alignment horizontal="left" vertical="center" wrapText="1"/>
    </xf>
    <xf numFmtId="0" fontId="16" fillId="0" borderId="23" xfId="0" applyFont="1" applyFill="1" applyBorder="1" applyAlignment="1" applyProtection="1">
      <alignment horizontal="left" vertical="center" wrapText="1"/>
      <protection locked="0"/>
    </xf>
    <xf numFmtId="0" fontId="23" fillId="0" borderId="0" xfId="0" applyFont="1" applyAlignment="1">
      <alignment horizontal="left" vertical="center" wrapText="1"/>
    </xf>
    <xf numFmtId="0" fontId="17" fillId="7" borderId="26" xfId="0" applyFont="1" applyFill="1" applyBorder="1" applyAlignment="1">
      <alignment horizontal="center" vertical="center" wrapText="1" readingOrder="1"/>
    </xf>
    <xf numFmtId="0" fontId="17" fillId="7" borderId="27" xfId="0" applyFont="1" applyFill="1" applyBorder="1" applyAlignment="1">
      <alignment horizontal="center" vertical="center" wrapText="1" readingOrder="1"/>
    </xf>
    <xf numFmtId="0" fontId="17" fillId="7" borderId="28" xfId="0" applyFont="1" applyFill="1" applyBorder="1" applyAlignment="1">
      <alignment horizontal="center" vertical="center" wrapText="1" readingOrder="1"/>
    </xf>
    <xf numFmtId="0" fontId="17" fillId="7" borderId="29" xfId="0" applyFont="1" applyFill="1" applyBorder="1" applyAlignment="1">
      <alignment horizontal="center" vertical="center" wrapText="1" readingOrder="1"/>
    </xf>
    <xf numFmtId="0" fontId="17" fillId="7" borderId="30" xfId="0" applyFont="1" applyFill="1" applyBorder="1" applyAlignment="1">
      <alignment horizontal="center" vertical="center" wrapText="1" readingOrder="1"/>
    </xf>
    <xf numFmtId="39" fontId="13" fillId="0" borderId="31" xfId="1" applyNumberFormat="1" applyFont="1" applyFill="1" applyBorder="1" applyAlignment="1" applyProtection="1">
      <alignment horizontal="center" vertical="center" wrapText="1" readingOrder="1"/>
      <protection locked="0"/>
    </xf>
    <xf numFmtId="39" fontId="13" fillId="0" borderId="32" xfId="1" applyNumberFormat="1" applyFont="1" applyFill="1" applyBorder="1" applyAlignment="1" applyProtection="1">
      <alignment horizontal="center" vertical="center" wrapText="1" readingOrder="1"/>
      <protection locked="0"/>
    </xf>
    <xf numFmtId="39" fontId="13" fillId="0" borderId="28" xfId="1" applyNumberFormat="1" applyFont="1" applyFill="1" applyBorder="1" applyAlignment="1" applyProtection="1">
      <alignment horizontal="center" vertical="center" wrapText="1" readingOrder="1"/>
      <protection locked="0"/>
    </xf>
    <xf numFmtId="39" fontId="13" fillId="0" borderId="29" xfId="1" applyNumberFormat="1" applyFont="1" applyFill="1" applyBorder="1" applyAlignment="1" applyProtection="1">
      <alignment horizontal="center" vertical="center" wrapText="1" readingOrder="1"/>
      <protection locked="0"/>
    </xf>
    <xf numFmtId="39" fontId="13" fillId="0" borderId="27" xfId="1" applyNumberFormat="1" applyFont="1" applyFill="1" applyBorder="1" applyAlignment="1" applyProtection="1">
      <alignment horizontal="center" vertical="center" wrapText="1" readingOrder="1"/>
      <protection locked="0"/>
    </xf>
    <xf numFmtId="10" fontId="13" fillId="8" borderId="32" xfId="2" applyNumberFormat="1" applyFont="1" applyFill="1" applyBorder="1" applyAlignment="1" applyProtection="1">
      <alignment horizontal="center" vertical="center" wrapText="1" readingOrder="1"/>
    </xf>
    <xf numFmtId="10" fontId="13" fillId="8" borderId="33" xfId="2" applyNumberFormat="1" applyFont="1" applyFill="1" applyBorder="1" applyAlignment="1" applyProtection="1">
      <alignment horizontal="center" vertical="center" wrapText="1" readingOrder="1"/>
    </xf>
    <xf numFmtId="0" fontId="18" fillId="9" borderId="32" xfId="0" applyFont="1" applyFill="1" applyBorder="1" applyAlignment="1">
      <alignment horizontal="center" vertical="center" wrapText="1" readingOrder="1"/>
    </xf>
    <xf numFmtId="0" fontId="13" fillId="7" borderId="32" xfId="0" applyFont="1" applyFill="1" applyBorder="1" applyAlignment="1">
      <alignment vertical="top" wrapText="1"/>
    </xf>
    <xf numFmtId="0" fontId="13" fillId="7" borderId="33" xfId="0" applyFont="1" applyFill="1" applyBorder="1" applyAlignment="1">
      <alignment vertical="top" wrapText="1"/>
    </xf>
    <xf numFmtId="0" fontId="12" fillId="0" borderId="0" xfId="0" applyFont="1" applyAlignment="1" applyProtection="1">
      <alignment horizontal="left" vertical="top" wrapText="1"/>
      <protection locked="0"/>
    </xf>
    <xf numFmtId="0" fontId="12" fillId="0" borderId="0" xfId="0" applyFont="1" applyAlignment="1" applyProtection="1">
      <alignment horizontal="left" vertical="top"/>
      <protection locked="0"/>
    </xf>
    <xf numFmtId="0" fontId="12" fillId="0" borderId="18" xfId="0" applyFont="1" applyBorder="1" applyAlignment="1" applyProtection="1">
      <alignment horizontal="left" vertical="top"/>
      <protection locked="0"/>
    </xf>
    <xf numFmtId="0" fontId="12" fillId="0" borderId="0" xfId="0" applyFont="1" applyAlignment="1" applyProtection="1">
      <alignment horizontal="left" vertical="center" wrapText="1"/>
      <protection locked="0"/>
    </xf>
    <xf numFmtId="0" fontId="12" fillId="0" borderId="0" xfId="0" applyFont="1" applyAlignment="1" applyProtection="1">
      <alignment horizontal="left" vertical="center"/>
      <protection locked="0"/>
    </xf>
    <xf numFmtId="0" fontId="12" fillId="0" borderId="18" xfId="0" applyFont="1" applyBorder="1" applyAlignment="1" applyProtection="1">
      <alignment horizontal="left" vertical="center"/>
      <protection locked="0"/>
    </xf>
    <xf numFmtId="0" fontId="12" fillId="7" borderId="22" xfId="0" applyFont="1" applyFill="1" applyBorder="1" applyAlignment="1">
      <alignment horizontal="center" vertical="center" wrapText="1"/>
    </xf>
    <xf numFmtId="0" fontId="12" fillId="7" borderId="22" xfId="0" applyFont="1" applyFill="1" applyBorder="1" applyAlignment="1">
      <alignment horizontal="left" vertical="center" wrapText="1"/>
    </xf>
    <xf numFmtId="0" fontId="12" fillId="0" borderId="18" xfId="0" applyFont="1" applyBorder="1" applyAlignment="1" applyProtection="1">
      <alignment horizontal="left" vertical="center" wrapText="1"/>
      <protection locked="0"/>
    </xf>
    <xf numFmtId="0" fontId="16" fillId="2" borderId="24" xfId="0" applyFont="1" applyFill="1" applyBorder="1" applyAlignment="1" applyProtection="1">
      <alignment horizontal="left" vertical="center" wrapText="1"/>
      <protection locked="0"/>
    </xf>
    <xf numFmtId="0" fontId="16" fillId="2" borderId="25" xfId="0" applyFont="1" applyFill="1" applyBorder="1" applyAlignment="1" applyProtection="1">
      <alignment horizontal="left" vertical="center" wrapText="1"/>
      <protection locked="0"/>
    </xf>
    <xf numFmtId="49" fontId="11" fillId="0" borderId="19" xfId="0" quotePrefix="1" applyNumberFormat="1" applyFont="1" applyBorder="1" applyAlignment="1" applyProtection="1">
      <alignment horizontal="left" vertical="center" wrapText="1"/>
      <protection locked="0"/>
    </xf>
    <xf numFmtId="49" fontId="11" fillId="0" borderId="20" xfId="0" quotePrefix="1" applyNumberFormat="1" applyFont="1" applyBorder="1" applyAlignment="1" applyProtection="1">
      <alignment horizontal="left" vertical="center" wrapText="1"/>
      <protection locked="0"/>
    </xf>
    <xf numFmtId="49" fontId="11" fillId="0" borderId="21" xfId="0" quotePrefix="1" applyNumberFormat="1" applyFont="1" applyBorder="1" applyAlignment="1" applyProtection="1">
      <alignment horizontal="left" vertical="center" wrapText="1"/>
      <protection locked="0"/>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6" fillId="3" borderId="5" xfId="0" applyFont="1" applyFill="1" applyBorder="1" applyAlignment="1">
      <alignment horizontal="center" vertical="center" wrapText="1"/>
    </xf>
    <xf numFmtId="0" fontId="6" fillId="3" borderId="0" xfId="0" applyFont="1" applyFill="1" applyAlignment="1">
      <alignment horizontal="center" vertical="center" wrapText="1"/>
    </xf>
    <xf numFmtId="0" fontId="6" fillId="3" borderId="0"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0" fillId="4" borderId="17" xfId="0" applyFill="1" applyBorder="1" applyAlignment="1">
      <alignment horizontal="center"/>
    </xf>
    <xf numFmtId="0" fontId="0" fillId="4" borderId="0" xfId="0" applyFill="1" applyAlignment="1">
      <alignment horizontal="center"/>
    </xf>
    <xf numFmtId="0" fontId="0" fillId="4" borderId="18" xfId="0" applyFill="1" applyBorder="1" applyAlignment="1">
      <alignment horizontal="center"/>
    </xf>
    <xf numFmtId="0" fontId="12" fillId="0" borderId="24" xfId="0" applyFont="1" applyBorder="1" applyAlignment="1" applyProtection="1">
      <alignment horizontal="left" vertical="center" wrapText="1"/>
      <protection locked="0"/>
    </xf>
    <xf numFmtId="0" fontId="12" fillId="0" borderId="25" xfId="0" applyFont="1" applyBorder="1" applyAlignment="1" applyProtection="1">
      <alignment horizontal="left" vertical="center" wrapText="1"/>
      <protection locked="0"/>
    </xf>
    <xf numFmtId="0" fontId="16" fillId="0" borderId="40" xfId="0" applyNumberFormat="1" applyFont="1" applyFill="1" applyBorder="1" applyAlignment="1">
      <alignment horizontal="left" vertical="center" wrapText="1" readingOrder="1"/>
    </xf>
    <xf numFmtId="0" fontId="16" fillId="0" borderId="41" xfId="0" applyNumberFormat="1" applyFont="1" applyFill="1" applyBorder="1" applyAlignment="1">
      <alignment horizontal="left" vertical="center" wrapText="1" readingOrder="1"/>
    </xf>
    <xf numFmtId="0" fontId="16" fillId="0" borderId="0" xfId="0" applyFont="1" applyFill="1" applyAlignment="1" applyProtection="1">
      <alignment horizontal="left" vertical="center" wrapText="1"/>
      <protection locked="0"/>
    </xf>
    <xf numFmtId="0" fontId="16" fillId="0" borderId="23" xfId="0" applyFont="1" applyBorder="1" applyAlignment="1" applyProtection="1">
      <alignment horizontal="left" vertical="center" wrapText="1"/>
      <protection locked="0"/>
    </xf>
    <xf numFmtId="0" fontId="16" fillId="0" borderId="24" xfId="0" applyFont="1" applyBorder="1" applyAlignment="1" applyProtection="1">
      <alignment horizontal="left" vertical="center" wrapText="1"/>
      <protection locked="0"/>
    </xf>
    <xf numFmtId="0" fontId="16" fillId="0" borderId="25" xfId="0" applyFont="1" applyBorder="1" applyAlignment="1" applyProtection="1">
      <alignment horizontal="left" vertical="center" wrapText="1"/>
      <protection locked="0"/>
    </xf>
  </cellXfs>
  <cellStyles count="3">
    <cellStyle name="Millares" xfId="1" builtinId="3"/>
    <cellStyle name="Normal" xfId="0" builtinId="0"/>
    <cellStyle name="Porcentaje" xfId="2" builtinId="5"/>
  </cellStyles>
  <dxfs count="30">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28576</xdr:colOff>
      <xdr:row>0</xdr:row>
      <xdr:rowOff>28575</xdr:rowOff>
    </xdr:from>
    <xdr:ext cx="1085850" cy="771915"/>
    <xdr:pic>
      <xdr:nvPicPr>
        <xdr:cNvPr id="2" name="Imagen 1">
          <a:extLst>
            <a:ext uri="{FF2B5EF4-FFF2-40B4-BE49-F238E27FC236}">
              <a16:creationId xmlns:a16="http://schemas.microsoft.com/office/drawing/2014/main" id="{4D86C3A9-66BE-4990-9671-3E2C16CC66B6}"/>
            </a:ext>
          </a:extLst>
        </xdr:cNvPr>
        <xdr:cNvPicPr>
          <a:picLocks noChangeAspect="1"/>
        </xdr:cNvPicPr>
      </xdr:nvPicPr>
      <xdr:blipFill>
        <a:blip xmlns:r="http://schemas.openxmlformats.org/officeDocument/2006/relationships" r:embed="rId1"/>
        <a:stretch>
          <a:fillRect/>
        </a:stretch>
      </xdr:blipFill>
      <xdr:spPr>
        <a:xfrm>
          <a:off x="28576" y="28575"/>
          <a:ext cx="1085850" cy="77191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200026</xdr:rowOff>
    </xdr:from>
    <xdr:ext cx="1119257" cy="742950"/>
    <xdr:pic>
      <xdr:nvPicPr>
        <xdr:cNvPr id="2" name="Imagen 1">
          <a:extLst>
            <a:ext uri="{FF2B5EF4-FFF2-40B4-BE49-F238E27FC236}">
              <a16:creationId xmlns:a16="http://schemas.microsoft.com/office/drawing/2014/main" id="{A057D567-0543-472B-BEB1-1B1CAB3392C6}"/>
            </a:ext>
          </a:extLst>
        </xdr:cNvPr>
        <xdr:cNvPicPr>
          <a:picLocks noChangeAspect="1"/>
        </xdr:cNvPicPr>
      </xdr:nvPicPr>
      <xdr:blipFill>
        <a:blip xmlns:r="http://schemas.openxmlformats.org/officeDocument/2006/relationships" r:embed="rId1"/>
        <a:stretch>
          <a:fillRect/>
        </a:stretch>
      </xdr:blipFill>
      <xdr:spPr>
        <a:xfrm>
          <a:off x="0" y="200026"/>
          <a:ext cx="1119257" cy="74295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3" displayName="Tabla13" ref="A28:J30" totalsRowShown="0" headerRowDxfId="29" dataDxfId="27" headerRowBorderDxfId="28" tableBorderDxfId="26" totalsRowBorderDxfId="25">
  <tableColumns count="10">
    <tableColumn id="1" xr3:uid="{00000000-0010-0000-0000-000001000000}" name="Producto" dataDxfId="24"/>
    <tableColumn id="2" xr3:uid="{00000000-0010-0000-0000-000002000000}" name="Indicador" dataDxfId="23"/>
    <tableColumn id="3" xr3:uid="{00000000-0010-0000-0000-000003000000}" name="Física_x000a_(A)" dataDxfId="22"/>
    <tableColumn id="4" xr3:uid="{00000000-0010-0000-0000-000004000000}" name="Financiera_x000a_(B)" dataDxfId="21"/>
    <tableColumn id="9" xr3:uid="{00000000-0010-0000-0000-000009000000}" name="Física_x000a_(C)" dataDxfId="20"/>
    <tableColumn id="10" xr3:uid="{00000000-0010-0000-0000-00000A000000}" name="Financiera_x000a_(D)" dataDxfId="19"/>
    <tableColumn id="5" xr3:uid="{00000000-0010-0000-0000-000005000000}" name="Física _x000a_(E)" dataDxfId="18"/>
    <tableColumn id="6" xr3:uid="{00000000-0010-0000-0000-000006000000}" name="Financiera _x000a_ (F)" dataDxfId="17"/>
    <tableColumn id="7" xr3:uid="{00000000-0010-0000-0000-000007000000}" name="Física _x000a_(%)_x000a_ G=E/C" dataDxfId="16" dataCellStyle="Porcentaje">
      <calculatedColumnFormula>Tabla13[[#This Row],[Física 
(E)]]/Tabla13[[#This Row],[Física
(C)]]</calculatedColumnFormula>
    </tableColumn>
    <tableColumn id="8" xr3:uid="{00000000-0010-0000-0000-000008000000}" name="Financiero _x000a_(%) _x000a_H=F/D" dataDxfId="15">
      <calculatedColumnFormula>Tabla13[[#This Row],[Financiera 
 (F)]]/Tabla13[[#This Row],[Financiera
(D)]]</calculatedColumnFormula>
    </tableColumn>
  </tableColumns>
  <tableStyleInfo name="Estilo de tabla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a1" displayName="Tabla1" ref="A28:J30" totalsRowShown="0" headerRowDxfId="14" dataDxfId="12" headerRowBorderDxfId="13" tableBorderDxfId="11" totalsRowBorderDxfId="10">
  <tableColumns count="10">
    <tableColumn id="1" xr3:uid="{00000000-0010-0000-0100-000001000000}" name="Producto" dataDxfId="9"/>
    <tableColumn id="2" xr3:uid="{00000000-0010-0000-0100-000002000000}" name="Indicador" dataDxfId="8"/>
    <tableColumn id="3" xr3:uid="{00000000-0010-0000-0100-000003000000}" name="Física_x000a_(A)" dataDxfId="7"/>
    <tableColumn id="4" xr3:uid="{00000000-0010-0000-0100-000004000000}" name="Financiera_x000a_(B)" dataDxfId="6"/>
    <tableColumn id="9" xr3:uid="{00000000-0010-0000-0100-000009000000}" name="Física_x000a_(C)" dataDxfId="5"/>
    <tableColumn id="10" xr3:uid="{00000000-0010-0000-0100-00000A000000}" name="Financiera_x000a_(D)" dataDxfId="4"/>
    <tableColumn id="5" xr3:uid="{00000000-0010-0000-0100-000005000000}" name="Física _x000a_(E)" dataDxfId="3"/>
    <tableColumn id="6" xr3:uid="{00000000-0010-0000-0100-000006000000}" name="Financiera _x000a_ (F)" dataDxfId="2"/>
    <tableColumn id="7" xr3:uid="{00000000-0010-0000-0100-000007000000}" name="Física _x000a_(%)_x000a_ G=E/C" dataDxfId="1" dataCellStyle="Porcentaje">
      <calculatedColumnFormula>Tabla1[[#This Row],[Física 
(E)]]/Tabla1[[#This Row],[Física
(C)]]</calculatedColumnFormula>
    </tableColumn>
    <tableColumn id="8" xr3:uid="{00000000-0010-0000-0100-000008000000}" name="Financiero _x000a_(%) _x000a_H=F/D" dataDxfId="0">
      <calculatedColumnFormula>Tabla1[[#This Row],[Financiera 
 (F)]]/Tabla1[[#This Row],[Financiera
(D)]]</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54"/>
  <sheetViews>
    <sheetView tabSelected="1" zoomScaleNormal="100" workbookViewId="0">
      <selection activeCell="K4" sqref="K4"/>
    </sheetView>
  </sheetViews>
  <sheetFormatPr baseColWidth="10" defaultColWidth="11.28515625" defaultRowHeight="15" x14ac:dyDescent="0.25"/>
  <cols>
    <col min="1" max="1" width="17.28515625" style="11" customWidth="1"/>
    <col min="2" max="3" width="11.28515625" style="11"/>
    <col min="4" max="4" width="13.42578125" style="11" customWidth="1"/>
    <col min="5" max="5" width="11.28515625" style="11"/>
    <col min="6" max="6" width="12" style="11" customWidth="1"/>
    <col min="7" max="7" width="11.28515625" style="11"/>
    <col min="8" max="8" width="12.28515625" style="11" customWidth="1"/>
    <col min="9" max="11" width="11.28515625" style="11"/>
  </cols>
  <sheetData>
    <row r="1" spans="1:11" ht="21.75" thickBot="1" x14ac:dyDescent="0.3">
      <c r="A1" s="1"/>
      <c r="B1" s="100" t="s">
        <v>72</v>
      </c>
      <c r="C1" s="101"/>
      <c r="D1" s="101"/>
      <c r="E1" s="101"/>
      <c r="F1" s="101"/>
      <c r="G1" s="101"/>
      <c r="H1" s="101"/>
      <c r="I1" s="101"/>
      <c r="J1" s="102"/>
      <c r="K1" s="2"/>
    </row>
    <row r="2" spans="1:11" ht="21.75" thickBot="1" x14ac:dyDescent="0.3">
      <c r="A2" s="3"/>
      <c r="B2" s="103" t="s">
        <v>0</v>
      </c>
      <c r="C2" s="104"/>
      <c r="D2" s="103" t="s">
        <v>1</v>
      </c>
      <c r="E2" s="105"/>
      <c r="F2" s="105"/>
      <c r="G2" s="104"/>
      <c r="H2" s="106"/>
      <c r="I2" s="4" t="s">
        <v>2</v>
      </c>
      <c r="J2" s="5" t="s">
        <v>3</v>
      </c>
      <c r="K2" s="2"/>
    </row>
    <row r="3" spans="1:11" ht="21.75" thickBot="1" x14ac:dyDescent="0.3">
      <c r="A3" s="6"/>
      <c r="B3" s="107" t="s">
        <v>4</v>
      </c>
      <c r="C3" s="108"/>
      <c r="D3" s="107"/>
      <c r="E3" s="108"/>
      <c r="F3" s="108"/>
      <c r="G3" s="108"/>
      <c r="H3" s="109"/>
      <c r="I3" s="7">
        <v>45301</v>
      </c>
      <c r="J3" s="8"/>
      <c r="K3" s="2"/>
    </row>
    <row r="4" spans="1:11" x14ac:dyDescent="0.25">
      <c r="A4" s="110"/>
      <c r="B4" s="111"/>
      <c r="C4" s="111"/>
      <c r="D4" s="112"/>
      <c r="E4" s="112"/>
      <c r="F4" s="112"/>
      <c r="G4" s="112"/>
      <c r="H4" s="112"/>
      <c r="I4" s="111"/>
      <c r="J4" s="113"/>
      <c r="K4" s="2"/>
    </row>
    <row r="5" spans="1:11" ht="3" customHeight="1" x14ac:dyDescent="0.25">
      <c r="A5" s="114"/>
      <c r="B5" s="115"/>
      <c r="C5" s="115"/>
      <c r="D5" s="115"/>
      <c r="E5" s="115"/>
      <c r="F5" s="115"/>
      <c r="G5" s="115"/>
      <c r="H5" s="115"/>
      <c r="I5" s="115"/>
      <c r="J5" s="116"/>
      <c r="K5" s="2"/>
    </row>
    <row r="6" spans="1:11" ht="15.75" x14ac:dyDescent="0.25">
      <c r="A6" s="63" t="s">
        <v>5</v>
      </c>
      <c r="B6" s="64"/>
      <c r="C6" s="64"/>
      <c r="D6" s="64"/>
      <c r="E6" s="64"/>
      <c r="F6" s="64"/>
      <c r="G6" s="64"/>
      <c r="H6" s="64"/>
      <c r="I6" s="64"/>
      <c r="J6" s="65"/>
      <c r="K6" s="2"/>
    </row>
    <row r="7" spans="1:11" ht="15.75" x14ac:dyDescent="0.25">
      <c r="A7" s="52" t="s">
        <v>6</v>
      </c>
      <c r="B7" s="53"/>
      <c r="C7" s="53"/>
      <c r="D7" s="53"/>
      <c r="E7" s="53"/>
      <c r="F7" s="53"/>
      <c r="G7" s="53"/>
      <c r="H7" s="53"/>
      <c r="I7" s="53"/>
      <c r="J7" s="54"/>
      <c r="K7" s="2"/>
    </row>
    <row r="8" spans="1:11" ht="15" customHeight="1" x14ac:dyDescent="0.25">
      <c r="A8" s="9" t="s">
        <v>7</v>
      </c>
      <c r="B8" s="97" t="s">
        <v>8</v>
      </c>
      <c r="C8" s="98"/>
      <c r="D8" s="98"/>
      <c r="E8" s="98"/>
      <c r="F8" s="98"/>
      <c r="G8" s="98"/>
      <c r="H8" s="98"/>
      <c r="I8" s="98"/>
      <c r="J8" s="99"/>
      <c r="K8" s="2"/>
    </row>
    <row r="9" spans="1:11" ht="15" customHeight="1" x14ac:dyDescent="0.25">
      <c r="A9" s="10" t="s">
        <v>9</v>
      </c>
      <c r="B9" s="97" t="s">
        <v>10</v>
      </c>
      <c r="C9" s="98"/>
      <c r="D9" s="98"/>
      <c r="E9" s="98"/>
      <c r="F9" s="98"/>
      <c r="G9" s="98"/>
      <c r="H9" s="98"/>
      <c r="I9" s="98"/>
      <c r="J9" s="99"/>
      <c r="K9" s="2"/>
    </row>
    <row r="10" spans="1:11" ht="15" customHeight="1" x14ac:dyDescent="0.25">
      <c r="A10" s="10" t="s">
        <v>11</v>
      </c>
      <c r="B10" s="97" t="s">
        <v>12</v>
      </c>
      <c r="C10" s="98"/>
      <c r="D10" s="98"/>
      <c r="E10" s="98"/>
      <c r="F10" s="98"/>
      <c r="G10" s="98"/>
      <c r="H10" s="98"/>
      <c r="I10" s="98"/>
      <c r="J10" s="99"/>
      <c r="K10" s="2"/>
    </row>
    <row r="11" spans="1:11" ht="39" customHeight="1" x14ac:dyDescent="0.25">
      <c r="A11" s="9" t="s">
        <v>13</v>
      </c>
      <c r="B11" s="86" t="s">
        <v>14</v>
      </c>
      <c r="C11" s="87"/>
      <c r="D11" s="87"/>
      <c r="E11" s="87"/>
      <c r="F11" s="87"/>
      <c r="G11" s="87"/>
      <c r="H11" s="87"/>
      <c r="I11" s="87"/>
      <c r="J11" s="88"/>
    </row>
    <row r="12" spans="1:11" ht="33" customHeight="1" x14ac:dyDescent="0.25">
      <c r="A12" s="9" t="s">
        <v>15</v>
      </c>
      <c r="B12" s="89" t="s">
        <v>16</v>
      </c>
      <c r="C12" s="90"/>
      <c r="D12" s="90"/>
      <c r="E12" s="90"/>
      <c r="F12" s="90"/>
      <c r="G12" s="90"/>
      <c r="H12" s="90"/>
      <c r="I12" s="90"/>
      <c r="J12" s="91"/>
    </row>
    <row r="13" spans="1:11" ht="15.75" x14ac:dyDescent="0.25">
      <c r="A13" s="63" t="s">
        <v>17</v>
      </c>
      <c r="B13" s="64"/>
      <c r="C13" s="64"/>
      <c r="D13" s="64"/>
      <c r="E13" s="64"/>
      <c r="F13" s="64"/>
      <c r="G13" s="64"/>
      <c r="H13" s="64"/>
      <c r="I13" s="64"/>
      <c r="J13" s="65"/>
    </row>
    <row r="14" spans="1:11" ht="27.75" customHeight="1" x14ac:dyDescent="0.25">
      <c r="A14" s="9" t="s">
        <v>18</v>
      </c>
      <c r="B14" s="12">
        <v>3</v>
      </c>
      <c r="C14" s="92" t="str">
        <f>IFERROR(VLOOKUP(B14,'[1]Validacion datos'!A2:B5,2,FALSE),"")</f>
        <v>DESARROLLO PRODUCTIVO</v>
      </c>
      <c r="D14" s="92"/>
      <c r="E14" s="92"/>
      <c r="F14" s="92"/>
      <c r="G14" s="92"/>
      <c r="H14" s="92"/>
      <c r="I14" s="92"/>
      <c r="J14" s="92"/>
    </row>
    <row r="15" spans="1:11" ht="26.25" customHeight="1" x14ac:dyDescent="0.25">
      <c r="A15" s="9" t="s">
        <v>19</v>
      </c>
      <c r="B15" s="13">
        <v>3.4</v>
      </c>
      <c r="C15" s="92" t="str">
        <f>IFERROR(VLOOKUP(B15,'[1]Validacion datos'!A8:B26,2,FALSE),"")</f>
        <v>Empleos suficientes y dignos</v>
      </c>
      <c r="D15" s="92"/>
      <c r="E15" s="92"/>
      <c r="F15" s="92"/>
      <c r="G15" s="92"/>
      <c r="H15" s="92"/>
      <c r="I15" s="92"/>
      <c r="J15" s="92"/>
    </row>
    <row r="16" spans="1:11" ht="60" customHeight="1" x14ac:dyDescent="0.25">
      <c r="A16" s="14" t="s">
        <v>20</v>
      </c>
      <c r="B16" s="15" t="s">
        <v>21</v>
      </c>
      <c r="C16" s="93" t="str">
        <f>IFERROR(VLOOKUP(B16,'[1]Validacion datos'!D8:E64,2,FALSE),"")</f>
        <v>Consolidar el Sistema de Formación y Capacitación Continua para el Trabajo, a fin de acompañar al aparato productivo en su proceso de escalamiento de valor, facilitar la inserción en el mercado laboral y desarrollar capacidades emprendedoras</v>
      </c>
      <c r="D16" s="93"/>
      <c r="E16" s="93"/>
      <c r="F16" s="93"/>
      <c r="G16" s="93"/>
      <c r="H16" s="93"/>
      <c r="I16" s="93"/>
      <c r="J16" s="93"/>
    </row>
    <row r="17" spans="1:11" ht="15.75" x14ac:dyDescent="0.25">
      <c r="A17" s="63" t="s">
        <v>22</v>
      </c>
      <c r="B17" s="64"/>
      <c r="C17" s="64"/>
      <c r="D17" s="64"/>
      <c r="E17" s="64"/>
      <c r="F17" s="64"/>
      <c r="G17" s="64"/>
      <c r="H17" s="64"/>
      <c r="I17" s="64"/>
      <c r="J17" s="65"/>
    </row>
    <row r="18" spans="1:11" ht="29.25" customHeight="1" x14ac:dyDescent="0.25">
      <c r="A18" s="9" t="s">
        <v>23</v>
      </c>
      <c r="B18" s="89" t="s">
        <v>24</v>
      </c>
      <c r="C18" s="89"/>
      <c r="D18" s="89"/>
      <c r="E18" s="89"/>
      <c r="F18" s="89"/>
      <c r="G18" s="89"/>
      <c r="H18" s="89"/>
      <c r="I18" s="89"/>
      <c r="J18" s="94"/>
    </row>
    <row r="19" spans="1:11" ht="60.6" customHeight="1" x14ac:dyDescent="0.25">
      <c r="A19" s="14" t="s">
        <v>25</v>
      </c>
      <c r="B19" s="89" t="s">
        <v>26</v>
      </c>
      <c r="C19" s="89"/>
      <c r="D19" s="89"/>
      <c r="E19" s="89"/>
      <c r="F19" s="89"/>
      <c r="G19" s="89"/>
      <c r="H19" s="89"/>
      <c r="I19" s="89"/>
      <c r="J19" s="94"/>
    </row>
    <row r="20" spans="1:11" ht="36" customHeight="1" x14ac:dyDescent="0.25">
      <c r="A20" s="14" t="s">
        <v>27</v>
      </c>
      <c r="B20" s="89" t="s">
        <v>28</v>
      </c>
      <c r="C20" s="89"/>
      <c r="D20" s="89"/>
      <c r="E20" s="89"/>
      <c r="F20" s="89"/>
      <c r="G20" s="89"/>
      <c r="H20" s="89"/>
      <c r="I20" s="89"/>
      <c r="J20" s="94"/>
    </row>
    <row r="21" spans="1:11" ht="35.25" customHeight="1" x14ac:dyDescent="0.25">
      <c r="A21" s="16" t="s">
        <v>29</v>
      </c>
      <c r="B21" s="95" t="s">
        <v>77</v>
      </c>
      <c r="C21" s="95"/>
      <c r="D21" s="95"/>
      <c r="E21" s="95"/>
      <c r="F21" s="95"/>
      <c r="G21" s="95"/>
      <c r="H21" s="95"/>
      <c r="I21" s="95"/>
      <c r="J21" s="96"/>
      <c r="K21" s="17"/>
    </row>
    <row r="22" spans="1:11" ht="15.75" x14ac:dyDescent="0.25">
      <c r="A22" s="63" t="s">
        <v>30</v>
      </c>
      <c r="B22" s="64"/>
      <c r="C22" s="64"/>
      <c r="D22" s="64"/>
      <c r="E22" s="64"/>
      <c r="F22" s="64"/>
      <c r="G22" s="64"/>
      <c r="H22" s="64"/>
      <c r="I22" s="64"/>
      <c r="J22" s="65"/>
    </row>
    <row r="23" spans="1:11" ht="15.75" x14ac:dyDescent="0.25">
      <c r="A23" s="52" t="s">
        <v>31</v>
      </c>
      <c r="B23" s="53"/>
      <c r="C23" s="53"/>
      <c r="D23" s="53"/>
      <c r="E23" s="53"/>
      <c r="F23" s="53"/>
      <c r="G23" s="53"/>
      <c r="H23" s="53"/>
      <c r="I23" s="53"/>
      <c r="J23" s="54"/>
      <c r="K23" s="2"/>
    </row>
    <row r="24" spans="1:11" ht="15" customHeight="1" x14ac:dyDescent="0.25">
      <c r="A24" s="71" t="s">
        <v>32</v>
      </c>
      <c r="B24" s="72"/>
      <c r="C24" s="73" t="s">
        <v>33</v>
      </c>
      <c r="D24" s="74"/>
      <c r="E24" s="74"/>
      <c r="F24" s="74" t="s">
        <v>34</v>
      </c>
      <c r="G24" s="74"/>
      <c r="H24" s="72"/>
      <c r="I24" s="73" t="s">
        <v>35</v>
      </c>
      <c r="J24" s="75"/>
    </row>
    <row r="25" spans="1:11" ht="12.6" customHeight="1" x14ac:dyDescent="0.25">
      <c r="A25" s="76"/>
      <c r="B25" s="77"/>
      <c r="C25" s="78"/>
      <c r="D25" s="79"/>
      <c r="E25" s="80"/>
      <c r="F25" s="78"/>
      <c r="G25" s="79"/>
      <c r="H25" s="80"/>
      <c r="I25" s="81">
        <f>IF(G25&gt;0,G25/C25,0)</f>
        <v>0</v>
      </c>
      <c r="J25" s="82"/>
    </row>
    <row r="26" spans="1:11" ht="15.75" x14ac:dyDescent="0.25">
      <c r="A26" s="52" t="s">
        <v>36</v>
      </c>
      <c r="B26" s="53"/>
      <c r="C26" s="53"/>
      <c r="D26" s="53"/>
      <c r="E26" s="53"/>
      <c r="F26" s="53"/>
      <c r="G26" s="53"/>
      <c r="H26" s="53"/>
      <c r="I26" s="53"/>
      <c r="J26" s="54"/>
      <c r="K26" s="2"/>
    </row>
    <row r="27" spans="1:11" ht="24.75" customHeight="1" x14ac:dyDescent="0.25">
      <c r="A27" s="18"/>
      <c r="B27"/>
      <c r="C27" s="83" t="s">
        <v>37</v>
      </c>
      <c r="D27" s="84"/>
      <c r="E27" s="83" t="s">
        <v>73</v>
      </c>
      <c r="F27" s="84"/>
      <c r="G27" s="83" t="s">
        <v>74</v>
      </c>
      <c r="H27" s="83"/>
      <c r="I27" s="83" t="s">
        <v>38</v>
      </c>
      <c r="J27" s="85"/>
    </row>
    <row r="28" spans="1:11" ht="38.25" x14ac:dyDescent="0.25">
      <c r="A28" s="19" t="s">
        <v>39</v>
      </c>
      <c r="B28" s="20" t="s">
        <v>40</v>
      </c>
      <c r="C28" s="20" t="s">
        <v>41</v>
      </c>
      <c r="D28" s="20" t="s">
        <v>42</v>
      </c>
      <c r="E28" s="20" t="s">
        <v>43</v>
      </c>
      <c r="F28" s="20" t="s">
        <v>44</v>
      </c>
      <c r="G28" s="20" t="s">
        <v>45</v>
      </c>
      <c r="H28" s="20" t="s">
        <v>46</v>
      </c>
      <c r="I28" s="20" t="s">
        <v>47</v>
      </c>
      <c r="J28" s="21" t="s">
        <v>48</v>
      </c>
    </row>
    <row r="29" spans="1:11" ht="20.25" customHeight="1" x14ac:dyDescent="0.25">
      <c r="A29" s="43">
        <v>6284</v>
      </c>
      <c r="B29" s="22"/>
      <c r="C29" s="23">
        <v>4077</v>
      </c>
      <c r="D29" s="24">
        <v>364447355.69</v>
      </c>
      <c r="E29" s="41">
        <v>727</v>
      </c>
      <c r="F29" s="24">
        <v>64987301.399999999</v>
      </c>
      <c r="G29" s="47">
        <v>810</v>
      </c>
      <c r="H29" s="46">
        <v>76771594.760000005</v>
      </c>
      <c r="I29" s="25">
        <f>Tabla13[[#This Row],[Física 
(E)]]/Tabla13[[#This Row],[Física
(C)]]</f>
        <v>1.1141678129298487</v>
      </c>
      <c r="J29" s="26">
        <f>Tabla13[[#This Row],[Financiera 
 (F)]]/Tabla13[[#This Row],[Financiera
(D)]]</f>
        <v>1.1813322465487082</v>
      </c>
    </row>
    <row r="30" spans="1:11" ht="7.9" customHeight="1" x14ac:dyDescent="0.25">
      <c r="A30" s="27"/>
      <c r="B30" s="28"/>
      <c r="C30" s="29"/>
      <c r="D30" s="30"/>
      <c r="E30" s="30"/>
      <c r="F30" s="30"/>
      <c r="G30" s="31"/>
      <c r="H30" s="30"/>
      <c r="I30" s="25"/>
      <c r="J30" s="26"/>
    </row>
    <row r="31" spans="1:11" ht="15.75" x14ac:dyDescent="0.25">
      <c r="A31" s="63" t="s">
        <v>49</v>
      </c>
      <c r="B31" s="64"/>
      <c r="C31" s="64"/>
      <c r="D31" s="64"/>
      <c r="E31" s="64"/>
      <c r="F31" s="64"/>
      <c r="G31" s="64"/>
      <c r="H31" s="64"/>
      <c r="I31" s="64"/>
      <c r="J31" s="65"/>
    </row>
    <row r="32" spans="1:11" ht="15.75" x14ac:dyDescent="0.25">
      <c r="A32" s="52" t="s">
        <v>50</v>
      </c>
      <c r="B32" s="53"/>
      <c r="C32" s="53"/>
      <c r="D32" s="53"/>
      <c r="E32" s="53"/>
      <c r="F32" s="53"/>
      <c r="G32" s="53"/>
      <c r="H32" s="53"/>
      <c r="I32" s="53"/>
      <c r="J32" s="54"/>
      <c r="K32" s="2"/>
    </row>
    <row r="33" spans="1:29" x14ac:dyDescent="0.25">
      <c r="A33" s="32" t="s">
        <v>51</v>
      </c>
      <c r="B33" s="55">
        <v>6284</v>
      </c>
      <c r="C33" s="55"/>
      <c r="D33" s="55"/>
      <c r="E33" s="55"/>
      <c r="F33" s="55"/>
      <c r="G33" s="55"/>
      <c r="H33" s="55"/>
      <c r="I33" s="55"/>
      <c r="J33" s="56"/>
    </row>
    <row r="34" spans="1:29" ht="30.75" customHeight="1" x14ac:dyDescent="0.25">
      <c r="A34" s="33" t="s">
        <v>52</v>
      </c>
      <c r="B34" s="57" t="s">
        <v>53</v>
      </c>
      <c r="C34" s="57"/>
      <c r="D34" s="57"/>
      <c r="E34" s="57"/>
      <c r="F34" s="57"/>
      <c r="G34" s="57"/>
      <c r="H34" s="57"/>
      <c r="I34" s="57"/>
      <c r="J34" s="58"/>
      <c r="K34" s="34"/>
      <c r="L34" s="34"/>
      <c r="M34" s="34"/>
      <c r="N34" s="34"/>
      <c r="O34" s="34"/>
      <c r="P34" s="34"/>
      <c r="Q34" s="34"/>
      <c r="R34" s="34"/>
      <c r="S34" s="34"/>
      <c r="T34" s="34"/>
      <c r="U34" s="34"/>
      <c r="V34" s="34"/>
      <c r="W34" s="34"/>
      <c r="X34" s="34"/>
      <c r="Y34" s="34"/>
      <c r="Z34" s="34"/>
      <c r="AA34" s="34"/>
      <c r="AB34" s="34"/>
      <c r="AC34" s="34"/>
    </row>
    <row r="35" spans="1:29" ht="52.15" customHeight="1" x14ac:dyDescent="0.25">
      <c r="A35" s="33" t="s">
        <v>54</v>
      </c>
      <c r="B35" s="59" t="s">
        <v>78</v>
      </c>
      <c r="C35" s="59"/>
      <c r="D35" s="59"/>
      <c r="E35" s="59"/>
      <c r="F35" s="59"/>
      <c r="G35" s="59"/>
      <c r="H35" s="59"/>
      <c r="I35" s="59"/>
      <c r="J35" s="60"/>
    </row>
    <row r="36" spans="1:29" ht="53.45" customHeight="1" x14ac:dyDescent="0.25">
      <c r="A36" s="35" t="s">
        <v>55</v>
      </c>
      <c r="B36" s="61" t="s">
        <v>80</v>
      </c>
      <c r="C36" s="61"/>
      <c r="D36" s="61"/>
      <c r="E36" s="61"/>
      <c r="F36" s="61"/>
      <c r="G36" s="61"/>
      <c r="H36" s="61"/>
      <c r="I36" s="61"/>
      <c r="J36" s="62"/>
    </row>
    <row r="37" spans="1:29" ht="15.75" x14ac:dyDescent="0.25">
      <c r="A37" s="63" t="s">
        <v>56</v>
      </c>
      <c r="B37" s="64"/>
      <c r="C37" s="64"/>
      <c r="D37" s="64"/>
      <c r="E37" s="64"/>
      <c r="F37" s="64"/>
      <c r="G37" s="64"/>
      <c r="H37" s="64"/>
      <c r="I37" s="64"/>
      <c r="J37" s="65"/>
    </row>
    <row r="38" spans="1:29" ht="15.75" x14ac:dyDescent="0.25">
      <c r="A38" s="66" t="s">
        <v>57</v>
      </c>
      <c r="B38" s="67"/>
      <c r="C38" s="67"/>
      <c r="D38" s="67"/>
      <c r="E38" s="67"/>
      <c r="F38" s="67"/>
      <c r="G38" s="67"/>
      <c r="H38" s="67"/>
      <c r="I38" s="67"/>
      <c r="J38" s="68"/>
      <c r="K38" s="2"/>
    </row>
    <row r="39" spans="1:29" ht="30.75" customHeight="1" x14ac:dyDescent="0.25">
      <c r="A39" s="69"/>
      <c r="B39" s="61"/>
      <c r="C39" s="61"/>
      <c r="D39" s="61"/>
      <c r="E39" s="61"/>
      <c r="F39" s="61"/>
      <c r="G39" s="61"/>
      <c r="H39" s="61"/>
      <c r="I39" s="61"/>
      <c r="J39" s="62"/>
    </row>
    <row r="40" spans="1:29" ht="1.1499999999999999" customHeight="1" x14ac:dyDescent="0.25">
      <c r="A40" s="36"/>
      <c r="B40" s="36"/>
      <c r="C40" s="36"/>
      <c r="D40" s="36"/>
      <c r="E40" s="36"/>
      <c r="F40" s="36"/>
      <c r="G40" s="36"/>
      <c r="H40" s="36"/>
      <c r="I40" s="36"/>
      <c r="J40" s="36"/>
    </row>
    <row r="41" spans="1:29" ht="27.75" customHeight="1" x14ac:dyDescent="0.25">
      <c r="A41" s="70" t="s">
        <v>58</v>
      </c>
      <c r="B41" s="70"/>
      <c r="C41" s="70"/>
      <c r="D41" s="70"/>
      <c r="E41" s="70"/>
      <c r="F41" s="70"/>
      <c r="G41" s="70"/>
      <c r="H41" s="70"/>
      <c r="I41" s="70"/>
      <c r="J41" s="70"/>
    </row>
    <row r="42" spans="1:29" ht="1.5" customHeight="1" x14ac:dyDescent="0.25"/>
    <row r="43" spans="1:29" x14ac:dyDescent="0.25">
      <c r="B43" s="49" t="s">
        <v>59</v>
      </c>
      <c r="C43" s="49"/>
      <c r="G43" s="49" t="s">
        <v>60</v>
      </c>
      <c r="H43" s="49"/>
    </row>
    <row r="45" spans="1:29" x14ac:dyDescent="0.25">
      <c r="A45" s="37"/>
      <c r="B45" s="51"/>
      <c r="C45" s="51"/>
      <c r="D45" s="37"/>
      <c r="F45" s="37"/>
      <c r="G45" s="37"/>
      <c r="H45" s="37"/>
      <c r="I45" s="37"/>
    </row>
    <row r="46" spans="1:29" x14ac:dyDescent="0.25">
      <c r="B46" s="50" t="s">
        <v>61</v>
      </c>
      <c r="C46" s="50"/>
      <c r="G46" s="48" t="s">
        <v>62</v>
      </c>
      <c r="H46" s="48"/>
    </row>
    <row r="47" spans="1:29" x14ac:dyDescent="0.25">
      <c r="A47" s="49" t="s">
        <v>63</v>
      </c>
      <c r="B47" s="49"/>
      <c r="C47" s="49"/>
      <c r="D47" s="49"/>
      <c r="F47" s="49" t="s">
        <v>64</v>
      </c>
      <c r="G47" s="49"/>
      <c r="H47" s="49"/>
      <c r="I47" s="49"/>
    </row>
    <row r="48" spans="1:29" ht="6.6" customHeight="1" x14ac:dyDescent="0.25"/>
    <row r="49" spans="1:9" ht="2.25" customHeight="1" x14ac:dyDescent="0.25"/>
    <row r="50" spans="1:9" x14ac:dyDescent="0.25">
      <c r="B50" s="49" t="s">
        <v>65</v>
      </c>
      <c r="C50" s="49"/>
      <c r="G50" s="49" t="s">
        <v>65</v>
      </c>
      <c r="H50" s="49"/>
    </row>
    <row r="51" spans="1:9" x14ac:dyDescent="0.25">
      <c r="B51" s="38"/>
      <c r="C51" s="38"/>
    </row>
    <row r="52" spans="1:9" x14ac:dyDescent="0.25">
      <c r="A52" s="37"/>
      <c r="B52" s="37"/>
      <c r="C52" s="37"/>
      <c r="D52" s="37"/>
      <c r="F52" s="37"/>
      <c r="G52" s="37"/>
      <c r="H52" s="37"/>
      <c r="I52" s="37"/>
    </row>
    <row r="53" spans="1:9" x14ac:dyDescent="0.25">
      <c r="B53" s="48" t="s">
        <v>66</v>
      </c>
      <c r="C53" s="48"/>
      <c r="G53" s="48" t="s">
        <v>67</v>
      </c>
      <c r="H53" s="48"/>
    </row>
    <row r="54" spans="1:9" x14ac:dyDescent="0.25">
      <c r="B54" s="11" t="s">
        <v>68</v>
      </c>
      <c r="F54" s="49" t="s">
        <v>69</v>
      </c>
      <c r="G54" s="49"/>
      <c r="H54" s="49"/>
      <c r="I54" s="49"/>
    </row>
  </sheetData>
  <mergeCells count="60">
    <mergeCell ref="B10:J10"/>
    <mergeCell ref="B1:J1"/>
    <mergeCell ref="B2:C2"/>
    <mergeCell ref="D2:H2"/>
    <mergeCell ref="B3:C3"/>
    <mergeCell ref="D3:H3"/>
    <mergeCell ref="A4:J4"/>
    <mergeCell ref="A5:J5"/>
    <mergeCell ref="A6:J6"/>
    <mergeCell ref="A7:J7"/>
    <mergeCell ref="B8:J8"/>
    <mergeCell ref="B9:J9"/>
    <mergeCell ref="A22:J22"/>
    <mergeCell ref="B11:J11"/>
    <mergeCell ref="B12:J12"/>
    <mergeCell ref="A13:J13"/>
    <mergeCell ref="C14:J14"/>
    <mergeCell ref="C15:J15"/>
    <mergeCell ref="C16:J16"/>
    <mergeCell ref="A17:J17"/>
    <mergeCell ref="B18:J18"/>
    <mergeCell ref="B19:J19"/>
    <mergeCell ref="B20:J20"/>
    <mergeCell ref="B21:J21"/>
    <mergeCell ref="A31:J31"/>
    <mergeCell ref="A23:J23"/>
    <mergeCell ref="A24:B24"/>
    <mergeCell ref="C24:E24"/>
    <mergeCell ref="F24:H24"/>
    <mergeCell ref="I24:J24"/>
    <mergeCell ref="A25:B25"/>
    <mergeCell ref="C25:E25"/>
    <mergeCell ref="F25:H25"/>
    <mergeCell ref="I25:J25"/>
    <mergeCell ref="A26:J26"/>
    <mergeCell ref="C27:D27"/>
    <mergeCell ref="E27:F27"/>
    <mergeCell ref="G27:H27"/>
    <mergeCell ref="I27:J27"/>
    <mergeCell ref="B45:C45"/>
    <mergeCell ref="A32:J32"/>
    <mergeCell ref="B33:J33"/>
    <mergeCell ref="B34:J34"/>
    <mergeCell ref="B35:J35"/>
    <mergeCell ref="B36:J36"/>
    <mergeCell ref="A37:J37"/>
    <mergeCell ref="A38:J38"/>
    <mergeCell ref="A39:J39"/>
    <mergeCell ref="A41:J41"/>
    <mergeCell ref="B43:C43"/>
    <mergeCell ref="G43:H43"/>
    <mergeCell ref="B53:C53"/>
    <mergeCell ref="G53:H53"/>
    <mergeCell ref="F54:I54"/>
    <mergeCell ref="B46:C46"/>
    <mergeCell ref="G46:H46"/>
    <mergeCell ref="A47:D47"/>
    <mergeCell ref="F47:I47"/>
    <mergeCell ref="B50:C50"/>
    <mergeCell ref="G50:H50"/>
  </mergeCells>
  <dataValidations disablePrompts="1" count="16">
    <dataValidation allowBlank="1" showInputMessage="1" showErrorMessage="1" prompt="Monto ejecutado en el trimestre" sqref="H28:H30" xr:uid="{00000000-0002-0000-0000-000000000000}"/>
    <dataValidation allowBlank="1" showInputMessage="1" showErrorMessage="1" prompt="Meta alcanzada en el trimestre" sqref="G28:G30" xr:uid="{00000000-0002-0000-0000-000001000000}"/>
    <dataValidation allowBlank="1" showInputMessage="1" showErrorMessage="1" prompt="Monto presupuestado para el producto" sqref="D28:D30 E29:F30 F28" xr:uid="{00000000-0002-0000-0000-000002000000}"/>
    <dataValidation allowBlank="1" showInputMessage="1" showErrorMessage="1" prompt="Meta anual del indicador" sqref="C28:C30 E28" xr:uid="{00000000-0002-0000-0000-000003000000}"/>
    <dataValidation allowBlank="1" showInputMessage="1" showErrorMessage="1" prompt="Nombre del indicador" sqref="B28:B30" xr:uid="{00000000-0002-0000-0000-000004000000}"/>
    <dataValidation allowBlank="1" showInputMessage="1" showErrorMessage="1" prompt="Nombre de cada producto" sqref="A28:A30" xr:uid="{00000000-0002-0000-0000-000005000000}"/>
    <dataValidation allowBlank="1" showInputMessage="1" showErrorMessage="1" prompt="¿En qué consiste el programa?" sqref="B19:J19" xr:uid="{00000000-0002-0000-0000-000006000000}"/>
    <dataValidation allowBlank="1" showInputMessage="1" showErrorMessage="1" prompt="Presupuesto del programa" sqref="A25:C25 F25" xr:uid="{00000000-0002-0000-0000-000007000000}"/>
    <dataValidation allowBlank="1" showInputMessage="1" showErrorMessage="1" prompt="Oportunidades de mejora identificadas" sqref="A39:J40" xr:uid="{00000000-0002-0000-0000-000008000000}"/>
    <dataValidation allowBlank="1" showInputMessage="1" showErrorMessage="1" prompt="De existir desvío, explicar razones." sqref="B36:J36" xr:uid="{00000000-0002-0000-0000-000009000000}"/>
    <dataValidation allowBlank="1" showInputMessage="1" showErrorMessage="1" prompt="1. Describir lo plasmado en el presupuesto_x000a_2. Describir lo alcanzado en términos financieros y de producción " sqref="B35:J35" xr:uid="{00000000-0002-0000-0000-00000A000000}"/>
    <dataValidation allowBlank="1" showInputMessage="1" showErrorMessage="1" prompt="¿En qué consiste el producto? su objetivo" sqref="B34" xr:uid="{00000000-0002-0000-0000-00000B000000}"/>
    <dataValidation allowBlank="1" showInputMessage="1" showErrorMessage="1" prompt="Nombre del producto" sqref="B33:J33" xr:uid="{00000000-0002-0000-0000-00000C000000}"/>
    <dataValidation allowBlank="1" showInputMessage="1" showErrorMessage="1" prompt="¿A quién va dirigido el programa?, ¿qué característica tiene esta población que requiere ser beneficiada?" sqref="B20:J20" xr:uid="{00000000-0002-0000-0000-00000D000000}"/>
    <dataValidation allowBlank="1" showInputMessage="1" prompt="Nombre del capítulo" sqref="B8:J10" xr:uid="{00000000-0002-0000-0000-00000E000000}"/>
    <dataValidation allowBlank="1" sqref="A8" xr:uid="{00000000-0002-0000-0000-00000F000000}"/>
  </dataValidations>
  <pageMargins left="0.70866141732283472" right="0.31496062992125984" top="0.15748031496062992" bottom="0.15748031496062992" header="0.31496062992125984" footer="0.31496062992125984"/>
  <pageSetup scale="95" orientation="landscape" r:id="rId1"/>
  <rowBreaks count="1" manualBreakCount="1">
    <brk id="21" max="9" man="1"/>
  </rowBreaks>
  <ignoredErrors>
    <ignoredError sqref="I29" unlockedFormula="1"/>
  </ignoredErrors>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56"/>
  <sheetViews>
    <sheetView zoomScale="110" zoomScaleNormal="110" workbookViewId="0">
      <selection activeCell="E68" sqref="E68"/>
    </sheetView>
  </sheetViews>
  <sheetFormatPr baseColWidth="10" defaultColWidth="11.28515625" defaultRowHeight="27.75" customHeight="1" x14ac:dyDescent="0.25"/>
  <cols>
    <col min="1" max="1" width="17.85546875" style="11" customWidth="1"/>
    <col min="2" max="3" width="11.28515625" style="11"/>
    <col min="4" max="4" width="14.7109375" style="11" customWidth="1"/>
    <col min="5" max="5" width="11.28515625" style="11"/>
    <col min="6" max="6" width="15.140625" style="11" customWidth="1"/>
    <col min="7" max="7" width="11.28515625" style="11"/>
    <col min="8" max="8" width="13.7109375" style="11" customWidth="1"/>
    <col min="9" max="9" width="11.28515625" style="11"/>
    <col min="10" max="10" width="10.140625" style="11" customWidth="1"/>
    <col min="11" max="11" width="11.28515625" style="11" hidden="1" customWidth="1"/>
    <col min="12" max="12" width="0.140625" hidden="1" customWidth="1"/>
    <col min="13" max="13" width="11.28515625" hidden="1" customWidth="1"/>
    <col min="14" max="14" width="8.5703125" hidden="1" customWidth="1"/>
    <col min="15" max="16" width="11.28515625" hidden="1" customWidth="1"/>
    <col min="17" max="17" width="8.7109375" hidden="1" customWidth="1"/>
    <col min="18" max="20" width="11.28515625" hidden="1" customWidth="1"/>
    <col min="21" max="21" width="3.140625" hidden="1" customWidth="1"/>
    <col min="22" max="25" width="11.28515625" hidden="1" customWidth="1"/>
    <col min="26" max="26" width="1.7109375" hidden="1" customWidth="1"/>
    <col min="27" max="29" width="11.28515625" hidden="1" customWidth="1"/>
  </cols>
  <sheetData>
    <row r="1" spans="1:11" ht="27.75" customHeight="1" thickBot="1" x14ac:dyDescent="0.3">
      <c r="A1" s="1"/>
      <c r="B1" s="100" t="s">
        <v>82</v>
      </c>
      <c r="C1" s="101"/>
      <c r="D1" s="101"/>
      <c r="E1" s="101"/>
      <c r="F1" s="101"/>
      <c r="G1" s="101"/>
      <c r="H1" s="101"/>
      <c r="I1" s="101"/>
      <c r="J1" s="102"/>
      <c r="K1" s="2"/>
    </row>
    <row r="2" spans="1:11" ht="27.75" customHeight="1" thickBot="1" x14ac:dyDescent="0.3">
      <c r="A2" s="3"/>
      <c r="B2" s="103" t="s">
        <v>0</v>
      </c>
      <c r="C2" s="104"/>
      <c r="D2" s="103" t="s">
        <v>1</v>
      </c>
      <c r="E2" s="105"/>
      <c r="F2" s="105"/>
      <c r="G2" s="104"/>
      <c r="H2" s="106"/>
      <c r="I2" s="4" t="s">
        <v>2</v>
      </c>
      <c r="J2" s="5" t="s">
        <v>3</v>
      </c>
      <c r="K2" s="2"/>
    </row>
    <row r="3" spans="1:11" ht="27.75" customHeight="1" thickBot="1" x14ac:dyDescent="0.3">
      <c r="A3" s="6"/>
      <c r="B3" s="107" t="s">
        <v>4</v>
      </c>
      <c r="C3" s="108"/>
      <c r="D3" s="107"/>
      <c r="E3" s="108"/>
      <c r="F3" s="108"/>
      <c r="G3" s="108"/>
      <c r="H3" s="109"/>
      <c r="I3" s="7">
        <v>45301</v>
      </c>
      <c r="J3" s="8"/>
      <c r="K3" s="2"/>
    </row>
    <row r="4" spans="1:11" ht="27.75" customHeight="1" x14ac:dyDescent="0.25">
      <c r="A4" s="110"/>
      <c r="B4" s="111"/>
      <c r="C4" s="111"/>
      <c r="D4" s="112"/>
      <c r="E4" s="112"/>
      <c r="F4" s="112"/>
      <c r="G4" s="112"/>
      <c r="H4" s="112"/>
      <c r="I4" s="111"/>
      <c r="J4" s="113"/>
      <c r="K4" s="2"/>
    </row>
    <row r="5" spans="1:11" ht="27.75" customHeight="1" x14ac:dyDescent="0.25">
      <c r="A5" s="114"/>
      <c r="B5" s="115"/>
      <c r="C5" s="115"/>
      <c r="D5" s="115"/>
      <c r="E5" s="115"/>
      <c r="F5" s="115"/>
      <c r="G5" s="115"/>
      <c r="H5" s="115"/>
      <c r="I5" s="115"/>
      <c r="J5" s="116"/>
      <c r="K5" s="2"/>
    </row>
    <row r="6" spans="1:11" ht="27.75" customHeight="1" x14ac:dyDescent="0.25">
      <c r="A6" s="63" t="s">
        <v>5</v>
      </c>
      <c r="B6" s="64"/>
      <c r="C6" s="64"/>
      <c r="D6" s="64"/>
      <c r="E6" s="64"/>
      <c r="F6" s="64"/>
      <c r="G6" s="64"/>
      <c r="H6" s="64"/>
      <c r="I6" s="64"/>
      <c r="J6" s="65"/>
      <c r="K6" s="2"/>
    </row>
    <row r="7" spans="1:11" ht="27.75" customHeight="1" x14ac:dyDescent="0.25">
      <c r="A7" s="52" t="s">
        <v>6</v>
      </c>
      <c r="B7" s="53"/>
      <c r="C7" s="53"/>
      <c r="D7" s="53"/>
      <c r="E7" s="53"/>
      <c r="F7" s="53"/>
      <c r="G7" s="53"/>
      <c r="H7" s="53"/>
      <c r="I7" s="53"/>
      <c r="J7" s="54"/>
      <c r="K7" s="2"/>
    </row>
    <row r="8" spans="1:11" ht="27.75" customHeight="1" x14ac:dyDescent="0.25">
      <c r="A8" s="9" t="s">
        <v>7</v>
      </c>
      <c r="B8" s="97" t="s">
        <v>8</v>
      </c>
      <c r="C8" s="98"/>
      <c r="D8" s="98"/>
      <c r="E8" s="98"/>
      <c r="F8" s="98"/>
      <c r="G8" s="98"/>
      <c r="H8" s="98"/>
      <c r="I8" s="98"/>
      <c r="J8" s="99"/>
      <c r="K8" s="2"/>
    </row>
    <row r="9" spans="1:11" ht="27.75" customHeight="1" x14ac:dyDescent="0.25">
      <c r="A9" s="10" t="s">
        <v>9</v>
      </c>
      <c r="B9" s="97" t="s">
        <v>10</v>
      </c>
      <c r="C9" s="98"/>
      <c r="D9" s="98"/>
      <c r="E9" s="98"/>
      <c r="F9" s="98"/>
      <c r="G9" s="98"/>
      <c r="H9" s="98"/>
      <c r="I9" s="98"/>
      <c r="J9" s="99"/>
      <c r="K9" s="2"/>
    </row>
    <row r="10" spans="1:11" ht="20.25" customHeight="1" x14ac:dyDescent="0.25">
      <c r="A10" s="10" t="s">
        <v>11</v>
      </c>
      <c r="B10" s="97" t="s">
        <v>12</v>
      </c>
      <c r="C10" s="98"/>
      <c r="D10" s="98"/>
      <c r="E10" s="98"/>
      <c r="F10" s="98"/>
      <c r="G10" s="98"/>
      <c r="H10" s="98"/>
      <c r="I10" s="98"/>
      <c r="J10" s="99"/>
      <c r="K10" s="2"/>
    </row>
    <row r="11" spans="1:11" ht="42" customHeight="1" x14ac:dyDescent="0.25">
      <c r="A11" s="9" t="s">
        <v>13</v>
      </c>
      <c r="B11" s="89" t="s">
        <v>14</v>
      </c>
      <c r="C11" s="90"/>
      <c r="D11" s="90"/>
      <c r="E11" s="90"/>
      <c r="F11" s="90"/>
      <c r="G11" s="90"/>
      <c r="H11" s="90"/>
      <c r="I11" s="90"/>
      <c r="J11" s="91"/>
    </row>
    <row r="12" spans="1:11" ht="27.75" customHeight="1" x14ac:dyDescent="0.25">
      <c r="A12" s="9" t="s">
        <v>15</v>
      </c>
      <c r="B12" s="89" t="s">
        <v>16</v>
      </c>
      <c r="C12" s="90"/>
      <c r="D12" s="90"/>
      <c r="E12" s="90"/>
      <c r="F12" s="90"/>
      <c r="G12" s="90"/>
      <c r="H12" s="90"/>
      <c r="I12" s="90"/>
      <c r="J12" s="91"/>
    </row>
    <row r="13" spans="1:11" ht="27.75" customHeight="1" x14ac:dyDescent="0.25">
      <c r="A13" s="63" t="s">
        <v>17</v>
      </c>
      <c r="B13" s="64"/>
      <c r="C13" s="64"/>
      <c r="D13" s="64"/>
      <c r="E13" s="64"/>
      <c r="F13" s="64"/>
      <c r="G13" s="64"/>
      <c r="H13" s="64"/>
      <c r="I13" s="64"/>
      <c r="J13" s="65"/>
    </row>
    <row r="14" spans="1:11" ht="27.75" customHeight="1" x14ac:dyDescent="0.25">
      <c r="A14" s="9" t="s">
        <v>18</v>
      </c>
      <c r="B14" s="12">
        <v>3</v>
      </c>
      <c r="C14" s="92" t="str">
        <f>IFERROR(VLOOKUP(B14,'[1]Validacion datos'!A2:B5,2,FALSE),"")</f>
        <v>DESARROLLO PRODUCTIVO</v>
      </c>
      <c r="D14" s="92"/>
      <c r="E14" s="92"/>
      <c r="F14" s="92"/>
      <c r="G14" s="92"/>
      <c r="H14" s="92"/>
      <c r="I14" s="92"/>
      <c r="J14" s="92"/>
    </row>
    <row r="15" spans="1:11" ht="27.75" customHeight="1" x14ac:dyDescent="0.25">
      <c r="A15" s="9" t="s">
        <v>19</v>
      </c>
      <c r="B15" s="13">
        <v>3.4</v>
      </c>
      <c r="C15" s="92" t="str">
        <f>IFERROR(VLOOKUP(B15,'[1]Validacion datos'!A8:B26,2,FALSE),"")</f>
        <v>Empleos suficientes y dignos</v>
      </c>
      <c r="D15" s="92"/>
      <c r="E15" s="92"/>
      <c r="F15" s="92"/>
      <c r="G15" s="92"/>
      <c r="H15" s="92"/>
      <c r="I15" s="92"/>
      <c r="J15" s="92"/>
    </row>
    <row r="16" spans="1:11" ht="48.75" customHeight="1" x14ac:dyDescent="0.25">
      <c r="A16" s="14" t="s">
        <v>20</v>
      </c>
      <c r="B16" s="15" t="s">
        <v>21</v>
      </c>
      <c r="C16" s="93" t="str">
        <f>IFERROR(VLOOKUP(B16,'[1]Validacion datos'!D8:E64,2,FALSE),"")</f>
        <v>Consolidar el Sistema de Formación y Capacitación Continua para el Trabajo, a fin de acompañar al aparato productivo en su proceso de escalamiento de valor, facilitar la inserción en el mercado laboral y desarrollar capacidades emprendedoras</v>
      </c>
      <c r="D16" s="93"/>
      <c r="E16" s="93"/>
      <c r="F16" s="93"/>
      <c r="G16" s="93"/>
      <c r="H16" s="93"/>
      <c r="I16" s="93"/>
      <c r="J16" s="93"/>
    </row>
    <row r="17" spans="1:11" ht="27.75" customHeight="1" x14ac:dyDescent="0.25">
      <c r="A17" s="63" t="s">
        <v>22</v>
      </c>
      <c r="B17" s="64"/>
      <c r="C17" s="64"/>
      <c r="D17" s="64"/>
      <c r="E17" s="64"/>
      <c r="F17" s="64"/>
      <c r="G17" s="64"/>
      <c r="H17" s="64"/>
      <c r="I17" s="64"/>
      <c r="J17" s="65"/>
    </row>
    <row r="18" spans="1:11" ht="27.75" customHeight="1" x14ac:dyDescent="0.25">
      <c r="A18" s="45" t="s">
        <v>23</v>
      </c>
      <c r="B18" s="117" t="s">
        <v>24</v>
      </c>
      <c r="C18" s="117"/>
      <c r="D18" s="117"/>
      <c r="E18" s="117"/>
      <c r="F18" s="117"/>
      <c r="G18" s="117"/>
      <c r="H18" s="117"/>
      <c r="I18" s="117"/>
      <c r="J18" s="118"/>
    </row>
    <row r="19" spans="1:11" ht="84" customHeight="1" x14ac:dyDescent="0.25">
      <c r="A19" s="44" t="s">
        <v>25</v>
      </c>
      <c r="B19" s="55" t="s">
        <v>26</v>
      </c>
      <c r="C19" s="55"/>
      <c r="D19" s="55"/>
      <c r="E19" s="55"/>
      <c r="F19" s="55"/>
      <c r="G19" s="55"/>
      <c r="H19" s="55"/>
      <c r="I19" s="55"/>
      <c r="J19" s="56"/>
    </row>
    <row r="20" spans="1:11" ht="37.5" customHeight="1" x14ac:dyDescent="0.25">
      <c r="A20" s="14" t="s">
        <v>27</v>
      </c>
      <c r="B20" s="89" t="s">
        <v>28</v>
      </c>
      <c r="C20" s="89"/>
      <c r="D20" s="89"/>
      <c r="E20" s="89"/>
      <c r="F20" s="89"/>
      <c r="G20" s="89"/>
      <c r="H20" s="89"/>
      <c r="I20" s="89"/>
      <c r="J20" s="94"/>
    </row>
    <row r="21" spans="1:11" ht="38.25" customHeight="1" x14ac:dyDescent="0.25">
      <c r="A21" s="14" t="s">
        <v>29</v>
      </c>
      <c r="B21" s="89" t="s">
        <v>16</v>
      </c>
      <c r="C21" s="90"/>
      <c r="D21" s="90"/>
      <c r="E21" s="90"/>
      <c r="F21" s="90"/>
      <c r="G21" s="90"/>
      <c r="H21" s="90"/>
      <c r="I21" s="90"/>
      <c r="J21" s="91"/>
      <c r="K21" s="2"/>
    </row>
    <row r="22" spans="1:11" ht="27.75" customHeight="1" x14ac:dyDescent="0.25">
      <c r="A22" s="63" t="s">
        <v>30</v>
      </c>
      <c r="B22" s="64"/>
      <c r="C22" s="64"/>
      <c r="D22" s="64"/>
      <c r="E22" s="64"/>
      <c r="F22" s="64"/>
      <c r="G22" s="64"/>
      <c r="H22" s="64"/>
      <c r="I22" s="64"/>
      <c r="J22" s="65"/>
    </row>
    <row r="23" spans="1:11" ht="27.75" customHeight="1" x14ac:dyDescent="0.25">
      <c r="A23" s="52" t="s">
        <v>31</v>
      </c>
      <c r="B23" s="53"/>
      <c r="C23" s="53"/>
      <c r="D23" s="53"/>
      <c r="E23" s="53"/>
      <c r="F23" s="53"/>
      <c r="G23" s="53"/>
      <c r="H23" s="53"/>
      <c r="I23" s="53"/>
      <c r="J23" s="54"/>
      <c r="K23" s="2"/>
    </row>
    <row r="24" spans="1:11" ht="27.75" customHeight="1" x14ac:dyDescent="0.25">
      <c r="A24" s="71" t="s">
        <v>32</v>
      </c>
      <c r="B24" s="72"/>
      <c r="C24" s="73" t="s">
        <v>33</v>
      </c>
      <c r="D24" s="74"/>
      <c r="E24" s="74"/>
      <c r="F24" s="74" t="s">
        <v>34</v>
      </c>
      <c r="G24" s="74"/>
      <c r="H24" s="72"/>
      <c r="I24" s="73" t="s">
        <v>35</v>
      </c>
      <c r="J24" s="75"/>
    </row>
    <row r="25" spans="1:11" ht="27.75" customHeight="1" x14ac:dyDescent="0.25">
      <c r="A25" s="76"/>
      <c r="B25" s="77"/>
      <c r="C25" s="78"/>
      <c r="D25" s="79"/>
      <c r="E25" s="80"/>
      <c r="F25" s="78"/>
      <c r="G25" s="79"/>
      <c r="H25" s="80"/>
      <c r="I25" s="81">
        <f>IF(G25&gt;0,G25/C25,0)</f>
        <v>0</v>
      </c>
      <c r="J25" s="82"/>
    </row>
    <row r="26" spans="1:11" ht="27.75" customHeight="1" x14ac:dyDescent="0.25">
      <c r="A26" s="52" t="s">
        <v>36</v>
      </c>
      <c r="B26" s="53"/>
      <c r="C26" s="53"/>
      <c r="D26" s="53"/>
      <c r="E26" s="53"/>
      <c r="F26" s="53"/>
      <c r="G26" s="53"/>
      <c r="H26" s="53"/>
      <c r="I26" s="53"/>
      <c r="J26" s="54"/>
      <c r="K26" s="2"/>
    </row>
    <row r="27" spans="1:11" ht="27.75" customHeight="1" x14ac:dyDescent="0.25">
      <c r="A27" s="18"/>
      <c r="B27"/>
      <c r="C27" s="83" t="s">
        <v>37</v>
      </c>
      <c r="D27" s="84"/>
      <c r="E27" s="83" t="s">
        <v>75</v>
      </c>
      <c r="F27" s="84"/>
      <c r="G27" s="83" t="s">
        <v>76</v>
      </c>
      <c r="H27" s="83"/>
      <c r="I27" s="83" t="s">
        <v>38</v>
      </c>
      <c r="J27" s="85"/>
    </row>
    <row r="28" spans="1:11" ht="36.75" customHeight="1" x14ac:dyDescent="0.25">
      <c r="A28" s="19" t="s">
        <v>39</v>
      </c>
      <c r="B28" s="20" t="s">
        <v>40</v>
      </c>
      <c r="C28" s="20" t="s">
        <v>41</v>
      </c>
      <c r="D28" s="20" t="s">
        <v>42</v>
      </c>
      <c r="E28" s="20" t="s">
        <v>43</v>
      </c>
      <c r="F28" s="20" t="s">
        <v>44</v>
      </c>
      <c r="G28" s="20" t="s">
        <v>45</v>
      </c>
      <c r="H28" s="20" t="s">
        <v>46</v>
      </c>
      <c r="I28" s="20" t="s">
        <v>47</v>
      </c>
      <c r="J28" s="21" t="s">
        <v>48</v>
      </c>
    </row>
    <row r="29" spans="1:11" ht="27.75" customHeight="1" x14ac:dyDescent="0.25">
      <c r="A29" s="42">
        <v>6285</v>
      </c>
      <c r="B29" s="22"/>
      <c r="C29" s="23">
        <v>752832</v>
      </c>
      <c r="D29" s="24">
        <v>3915737165.75</v>
      </c>
      <c r="E29" s="41">
        <v>251398</v>
      </c>
      <c r="F29" s="24">
        <v>1307607195.3800001</v>
      </c>
      <c r="G29" s="47">
        <v>254908</v>
      </c>
      <c r="H29" s="46">
        <v>1215508238.8800001</v>
      </c>
      <c r="I29" s="25">
        <f>Tabla1[[#This Row],[Física 
(E)]]/Tabla1[[#This Row],[Física
(C)]]</f>
        <v>1.0139619249158704</v>
      </c>
      <c r="J29" s="26">
        <f>Tabla1[[#This Row],[Financiera 
 (F)]]/Tabla1[[#This Row],[Financiera
(D)]]</f>
        <v>0.92956680199879493</v>
      </c>
    </row>
    <row r="30" spans="1:11" ht="27.75" customHeight="1" x14ac:dyDescent="0.25">
      <c r="A30" s="27"/>
      <c r="B30" s="28"/>
      <c r="C30" s="29"/>
      <c r="D30" s="30"/>
      <c r="E30" s="30"/>
      <c r="F30" s="30"/>
      <c r="G30" s="31"/>
      <c r="H30" s="30"/>
      <c r="I30" s="25"/>
      <c r="J30" s="26"/>
    </row>
    <row r="31" spans="1:11" ht="27.75" customHeight="1" x14ac:dyDescent="0.25">
      <c r="A31" s="63" t="s">
        <v>49</v>
      </c>
      <c r="B31" s="64"/>
      <c r="C31" s="64"/>
      <c r="D31" s="64"/>
      <c r="E31" s="64"/>
      <c r="F31" s="64"/>
      <c r="G31" s="64"/>
      <c r="H31" s="64"/>
      <c r="I31" s="64"/>
      <c r="J31" s="65"/>
    </row>
    <row r="32" spans="1:11" ht="27.75" customHeight="1" x14ac:dyDescent="0.25">
      <c r="A32" s="52" t="s">
        <v>50</v>
      </c>
      <c r="B32" s="53"/>
      <c r="C32" s="53"/>
      <c r="D32" s="53"/>
      <c r="E32" s="53"/>
      <c r="F32" s="53"/>
      <c r="G32" s="53"/>
      <c r="H32" s="53"/>
      <c r="I32" s="53"/>
      <c r="J32" s="54"/>
      <c r="K32" s="2"/>
    </row>
    <row r="33" spans="1:29" ht="27.75" customHeight="1" x14ac:dyDescent="0.25">
      <c r="A33" s="33" t="s">
        <v>51</v>
      </c>
      <c r="B33" s="89" t="s">
        <v>70</v>
      </c>
      <c r="C33" s="89"/>
      <c r="D33" s="89"/>
      <c r="E33" s="89"/>
      <c r="F33" s="89"/>
      <c r="G33" s="89"/>
      <c r="H33" s="89"/>
      <c r="I33" s="89"/>
      <c r="J33" s="94"/>
    </row>
    <row r="34" spans="1:29" ht="46.5" customHeight="1" x14ac:dyDescent="0.25">
      <c r="A34" s="35" t="s">
        <v>52</v>
      </c>
      <c r="B34" s="117" t="s">
        <v>71</v>
      </c>
      <c r="C34" s="117"/>
      <c r="D34" s="117"/>
      <c r="E34" s="117"/>
      <c r="F34" s="117"/>
      <c r="G34" s="117"/>
      <c r="H34" s="117"/>
      <c r="I34" s="117"/>
      <c r="J34" s="118"/>
    </row>
    <row r="35" spans="1:29" ht="68.25" customHeight="1" x14ac:dyDescent="0.25">
      <c r="A35" s="32" t="s">
        <v>54</v>
      </c>
      <c r="B35" s="119" t="s">
        <v>79</v>
      </c>
      <c r="C35" s="119"/>
      <c r="D35" s="119"/>
      <c r="E35" s="119"/>
      <c r="F35" s="119"/>
      <c r="G35" s="119"/>
      <c r="H35" s="119"/>
      <c r="I35" s="119"/>
      <c r="J35" s="120"/>
      <c r="K35" s="39"/>
      <c r="L35" s="39"/>
      <c r="M35" s="39"/>
      <c r="N35" s="39"/>
      <c r="O35" s="39"/>
      <c r="P35" s="39"/>
      <c r="Q35" s="39"/>
      <c r="R35" s="39"/>
      <c r="S35" s="39"/>
      <c r="T35" s="39"/>
      <c r="U35" s="39"/>
      <c r="V35" s="39"/>
      <c r="W35" s="39"/>
      <c r="X35" s="39"/>
      <c r="Y35" s="39"/>
      <c r="Z35" s="39"/>
      <c r="AA35" s="39"/>
      <c r="AB35" s="39"/>
      <c r="AC35" s="40"/>
    </row>
    <row r="36" spans="1:29" ht="58.5" customHeight="1" x14ac:dyDescent="0.25">
      <c r="A36" s="33" t="s">
        <v>55</v>
      </c>
      <c r="B36" s="121" t="s">
        <v>81</v>
      </c>
      <c r="C36" s="121"/>
      <c r="D36" s="121"/>
      <c r="E36" s="121"/>
      <c r="F36" s="121"/>
      <c r="G36" s="121"/>
      <c r="H36" s="121"/>
      <c r="I36" s="121"/>
      <c r="J36" s="60"/>
    </row>
    <row r="37" spans="1:29" ht="27.75" customHeight="1" x14ac:dyDescent="0.25">
      <c r="A37" s="63" t="s">
        <v>56</v>
      </c>
      <c r="B37" s="64"/>
      <c r="C37" s="64"/>
      <c r="D37" s="64"/>
      <c r="E37" s="64"/>
      <c r="F37" s="64"/>
      <c r="G37" s="64"/>
      <c r="H37" s="64"/>
      <c r="I37" s="64"/>
      <c r="J37" s="65"/>
    </row>
    <row r="38" spans="1:29" ht="27.75" customHeight="1" x14ac:dyDescent="0.25">
      <c r="A38" s="66" t="s">
        <v>57</v>
      </c>
      <c r="B38" s="67"/>
      <c r="C38" s="67"/>
      <c r="D38" s="67"/>
      <c r="E38" s="67"/>
      <c r="F38" s="67"/>
      <c r="G38" s="67"/>
      <c r="H38" s="67"/>
      <c r="I38" s="67"/>
      <c r="J38" s="68"/>
      <c r="K38" s="2"/>
    </row>
    <row r="39" spans="1:29" ht="28.5" customHeight="1" x14ac:dyDescent="0.25">
      <c r="A39" s="122"/>
      <c r="B39" s="123"/>
      <c r="C39" s="123"/>
      <c r="D39" s="123"/>
      <c r="E39" s="123"/>
      <c r="F39" s="123"/>
      <c r="G39" s="123"/>
      <c r="H39" s="123"/>
      <c r="I39" s="123"/>
      <c r="J39" s="124"/>
    </row>
    <row r="40" spans="1:29" ht="27.75" customHeight="1" x14ac:dyDescent="0.25">
      <c r="A40" s="36"/>
      <c r="B40" s="36"/>
      <c r="C40" s="36"/>
      <c r="D40" s="36"/>
      <c r="E40" s="36"/>
      <c r="F40" s="36"/>
      <c r="G40" s="36"/>
      <c r="H40" s="36"/>
      <c r="I40" s="36"/>
      <c r="J40" s="36"/>
    </row>
    <row r="41" spans="1:29" ht="27.75" customHeight="1" x14ac:dyDescent="0.25">
      <c r="A41" s="70" t="s">
        <v>58</v>
      </c>
      <c r="B41" s="70"/>
      <c r="C41" s="70"/>
      <c r="D41" s="70"/>
      <c r="E41" s="70"/>
      <c r="F41" s="70"/>
      <c r="G41" s="70"/>
      <c r="H41" s="70"/>
      <c r="I41" s="70"/>
      <c r="J41" s="70"/>
    </row>
    <row r="42" spans="1:29" ht="15" customHeight="1" x14ac:dyDescent="0.25"/>
    <row r="43" spans="1:29" ht="15" hidden="1" customHeight="1" x14ac:dyDescent="0.25"/>
    <row r="44" spans="1:29" ht="15" hidden="1" customHeight="1" x14ac:dyDescent="0.25"/>
    <row r="45" spans="1:29" ht="15" x14ac:dyDescent="0.25">
      <c r="B45" s="49" t="s">
        <v>59</v>
      </c>
      <c r="C45" s="49"/>
      <c r="G45" s="49" t="s">
        <v>60</v>
      </c>
      <c r="H45" s="49"/>
    </row>
    <row r="46" spans="1:29" ht="15" x14ac:dyDescent="0.25"/>
    <row r="47" spans="1:29" ht="15" x14ac:dyDescent="0.25">
      <c r="A47" s="37"/>
      <c r="B47" s="51"/>
      <c r="C47" s="51"/>
      <c r="D47" s="37"/>
      <c r="F47" s="37"/>
      <c r="G47" s="37"/>
      <c r="H47" s="37"/>
      <c r="I47" s="37"/>
    </row>
    <row r="48" spans="1:29" ht="15" x14ac:dyDescent="0.25">
      <c r="B48" s="50" t="s">
        <v>61</v>
      </c>
      <c r="C48" s="50"/>
      <c r="G48" s="48" t="s">
        <v>62</v>
      </c>
      <c r="H48" s="48"/>
    </row>
    <row r="49" spans="1:9" ht="15" x14ac:dyDescent="0.25">
      <c r="A49" s="49" t="s">
        <v>63</v>
      </c>
      <c r="B49" s="49"/>
      <c r="C49" s="49"/>
      <c r="D49" s="49"/>
      <c r="F49" s="49" t="s">
        <v>64</v>
      </c>
      <c r="G49" s="49"/>
      <c r="H49" s="49"/>
      <c r="I49" s="49"/>
    </row>
    <row r="50" spans="1:9" ht="15" x14ac:dyDescent="0.25"/>
    <row r="51" spans="1:9" ht="6" customHeight="1" x14ac:dyDescent="0.25"/>
    <row r="52" spans="1:9" ht="15" x14ac:dyDescent="0.25">
      <c r="B52" s="49" t="s">
        <v>65</v>
      </c>
      <c r="C52" s="49"/>
      <c r="G52" s="49" t="s">
        <v>65</v>
      </c>
      <c r="H52" s="49"/>
    </row>
    <row r="53" spans="1:9" ht="15" x14ac:dyDescent="0.25">
      <c r="B53" s="38"/>
      <c r="C53" s="38"/>
    </row>
    <row r="54" spans="1:9" ht="15" x14ac:dyDescent="0.25">
      <c r="A54" s="37"/>
      <c r="B54" s="37"/>
      <c r="C54" s="37"/>
      <c r="D54" s="37"/>
      <c r="F54" s="37"/>
      <c r="G54" s="37"/>
      <c r="H54" s="37"/>
      <c r="I54" s="37"/>
    </row>
    <row r="55" spans="1:9" ht="15" x14ac:dyDescent="0.25">
      <c r="B55" s="48" t="s">
        <v>66</v>
      </c>
      <c r="C55" s="48"/>
      <c r="G55" s="48" t="s">
        <v>67</v>
      </c>
      <c r="H55" s="48"/>
    </row>
    <row r="56" spans="1:9" ht="15" x14ac:dyDescent="0.25">
      <c r="B56" s="11" t="s">
        <v>68</v>
      </c>
      <c r="F56" s="49" t="s">
        <v>69</v>
      </c>
      <c r="G56" s="49"/>
      <c r="H56" s="49"/>
      <c r="I56" s="49"/>
    </row>
  </sheetData>
  <mergeCells count="60">
    <mergeCell ref="B10:J10"/>
    <mergeCell ref="B1:J1"/>
    <mergeCell ref="B2:C2"/>
    <mergeCell ref="D2:H2"/>
    <mergeCell ref="B3:C3"/>
    <mergeCell ref="D3:H3"/>
    <mergeCell ref="A4:J4"/>
    <mergeCell ref="A5:J5"/>
    <mergeCell ref="A6:J6"/>
    <mergeCell ref="A7:J7"/>
    <mergeCell ref="B8:J8"/>
    <mergeCell ref="B9:J9"/>
    <mergeCell ref="A22:J22"/>
    <mergeCell ref="B11:J11"/>
    <mergeCell ref="B12:J12"/>
    <mergeCell ref="A13:J13"/>
    <mergeCell ref="C14:J14"/>
    <mergeCell ref="C15:J15"/>
    <mergeCell ref="C16:J16"/>
    <mergeCell ref="A17:J17"/>
    <mergeCell ref="B18:J18"/>
    <mergeCell ref="B19:J19"/>
    <mergeCell ref="B20:J20"/>
    <mergeCell ref="B21:J21"/>
    <mergeCell ref="A31:J31"/>
    <mergeCell ref="A23:J23"/>
    <mergeCell ref="A24:B24"/>
    <mergeCell ref="C24:E24"/>
    <mergeCell ref="F24:H24"/>
    <mergeCell ref="I24:J24"/>
    <mergeCell ref="A25:B25"/>
    <mergeCell ref="C25:E25"/>
    <mergeCell ref="F25:H25"/>
    <mergeCell ref="I25:J25"/>
    <mergeCell ref="A26:J26"/>
    <mergeCell ref="C27:D27"/>
    <mergeCell ref="E27:F27"/>
    <mergeCell ref="G27:H27"/>
    <mergeCell ref="I27:J27"/>
    <mergeCell ref="B47:C47"/>
    <mergeCell ref="A32:J32"/>
    <mergeCell ref="B33:J33"/>
    <mergeCell ref="B34:J34"/>
    <mergeCell ref="B35:J35"/>
    <mergeCell ref="B36:J36"/>
    <mergeCell ref="A37:J37"/>
    <mergeCell ref="A38:J38"/>
    <mergeCell ref="A39:J39"/>
    <mergeCell ref="A41:J41"/>
    <mergeCell ref="B45:C45"/>
    <mergeCell ref="G45:H45"/>
    <mergeCell ref="B55:C55"/>
    <mergeCell ref="G55:H55"/>
    <mergeCell ref="F56:I56"/>
    <mergeCell ref="B48:C48"/>
    <mergeCell ref="G48:H48"/>
    <mergeCell ref="A49:D49"/>
    <mergeCell ref="F49:I49"/>
    <mergeCell ref="B52:C52"/>
    <mergeCell ref="G52:H52"/>
  </mergeCells>
  <dataValidations count="15">
    <dataValidation allowBlank="1" sqref="A8" xr:uid="{00000000-0002-0000-0100-000000000000}"/>
    <dataValidation allowBlank="1" showInputMessage="1" prompt="Nombre del capítulo" sqref="B8:J10" xr:uid="{00000000-0002-0000-0100-000001000000}"/>
    <dataValidation allowBlank="1" showInputMessage="1" showErrorMessage="1" prompt="¿A quién va dirigido el programa?, ¿qué característica tiene esta población que requiere ser beneficiada?" sqref="B20:J20" xr:uid="{00000000-0002-0000-0100-000002000000}"/>
    <dataValidation allowBlank="1" showInputMessage="1" showErrorMessage="1" prompt="¿En qué consiste el producto? su objetivo" sqref="B33:J34" xr:uid="{00000000-0002-0000-0100-000003000000}"/>
    <dataValidation allowBlank="1" showInputMessage="1" showErrorMessage="1" prompt="1. Describir lo plasmado en el presupuesto_x000a_2. Describir lo alcanzado en términos financieros y de producción " sqref="B35" xr:uid="{00000000-0002-0000-0100-000004000000}"/>
    <dataValidation allowBlank="1" showInputMessage="1" showErrorMessage="1" prompt="De existir desvío, explicar razones." sqref="B36:J36" xr:uid="{00000000-0002-0000-0100-000005000000}"/>
    <dataValidation allowBlank="1" showInputMessage="1" showErrorMessage="1" prompt="Oportunidades de mejora identificadas" sqref="A39:J40" xr:uid="{00000000-0002-0000-0100-000006000000}"/>
    <dataValidation allowBlank="1" showInputMessage="1" showErrorMessage="1" prompt="Presupuesto del programa" sqref="A25:C25 F25" xr:uid="{00000000-0002-0000-0100-000007000000}"/>
    <dataValidation allowBlank="1" showInputMessage="1" showErrorMessage="1" prompt="¿En qué consiste el programa?" sqref="B19:J19" xr:uid="{00000000-0002-0000-0100-000008000000}"/>
    <dataValidation allowBlank="1" showInputMessage="1" showErrorMessage="1" prompt="Nombre de cada producto" sqref="A28:A30" xr:uid="{00000000-0002-0000-0100-000009000000}"/>
    <dataValidation allowBlank="1" showInputMessage="1" showErrorMessage="1" prompt="Nombre del indicador" sqref="B28:B30" xr:uid="{00000000-0002-0000-0100-00000A000000}"/>
    <dataValidation allowBlank="1" showInputMessage="1" showErrorMessage="1" prompt="Meta anual del indicador" sqref="C28:C30 E28" xr:uid="{00000000-0002-0000-0100-00000B000000}"/>
    <dataValidation allowBlank="1" showInputMessage="1" showErrorMessage="1" prompt="Monto presupuestado para el producto" sqref="D28:D30 E29:F30 F28" xr:uid="{00000000-0002-0000-0100-00000C000000}"/>
    <dataValidation allowBlank="1" showInputMessage="1" showErrorMessage="1" prompt="Meta alcanzada en el trimestre" sqref="G28:G30" xr:uid="{00000000-0002-0000-0100-00000D000000}"/>
    <dataValidation allowBlank="1" showInputMessage="1" showErrorMessage="1" prompt="Monto ejecutado en el trimestre" sqref="H28:H30" xr:uid="{00000000-0002-0000-0100-00000E000000}"/>
  </dataValidations>
  <printOptions horizontalCentered="1"/>
  <pageMargins left="0" right="0" top="0" bottom="0" header="0" footer="0"/>
  <pageSetup fitToHeight="0" orientation="landscape" r:id="rId1"/>
  <rowBreaks count="2" manualBreakCount="2">
    <brk id="18" max="9" man="1"/>
    <brk id="34" max="9" man="1"/>
  </rowBreak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6284</vt:lpstr>
      <vt:lpstr>6285</vt:lpstr>
      <vt:lpstr>'6284'!Área_de_impresión</vt:lpstr>
      <vt:lpstr>'6285'!Área_de_impresión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Angélica María Hernández Torres</dc:creator>
  <cp:lastModifiedBy>Pedro Santos</cp:lastModifiedBy>
  <cp:lastPrinted>2024-01-18T13:35:32Z</cp:lastPrinted>
  <dcterms:created xsi:type="dcterms:W3CDTF">2022-08-12T19:47:57Z</dcterms:created>
  <dcterms:modified xsi:type="dcterms:W3CDTF">2024-01-18T13:36:43Z</dcterms:modified>
</cp:coreProperties>
</file>